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628"/>
  <workbookPr/>
  <mc:AlternateContent xmlns:mc="http://schemas.openxmlformats.org/markup-compatibility/2006">
    <mc:Choice Requires="x15">
      <x15ac:absPath xmlns:x15ac="http://schemas.microsoft.com/office/spreadsheetml/2010/11/ac" url="C:\Users\defenza.gen\Desktop\SCRUTINI ELEZIONI EUROPEE\"/>
    </mc:Choice>
  </mc:AlternateContent>
  <xr:revisionPtr revIDLastSave="0" documentId="13_ncr:1_{2C0553B5-4474-4A84-93A8-71A8FB798433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Affluenza" sheetId="15" r:id="rId1"/>
    <sheet name="Voti Totali Liste" sheetId="1" r:id="rId2"/>
    <sheet name="Voti Liste per Sezione" sheetId="2" r:id="rId3"/>
    <sheet name="LEGA SALVINI" sheetId="3" r:id="rId4"/>
    <sheet name="FRATELLI D'ITALIA" sheetId="4" r:id="rId5"/>
    <sheet name="ALTERNATIVA POPOLARE" sheetId="5" r:id="rId6"/>
    <sheet name="PARTITO DEMOCRATICO" sheetId="6" r:id="rId7"/>
    <sheet name="PACE TERRA DIGNITA" sheetId="7" r:id="rId8"/>
    <sheet name="LIBERTA" sheetId="8" r:id="rId9"/>
    <sheet name="FORZA ITALIA" sheetId="9" r:id="rId10"/>
    <sheet name="MOVIMENTO 5 STELLE" sheetId="10" r:id="rId11"/>
    <sheet name="AZIONE SIAMO EUROPEI" sheetId="11" r:id="rId12"/>
    <sheet name="PARTITO ANIMALISTA" sheetId="12" r:id="rId13"/>
    <sheet name="ALLEANZA VERDI E SINISTRA" sheetId="13" r:id="rId14"/>
    <sheet name="STATI UNITI D'EUROPA" sheetId="14" r:id="rId15"/>
  </sheets>
  <calcPr calcId="191029" iterateDelta="1E-4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AA40" i="2" l="1"/>
  <c r="J14" i="1" s="1"/>
  <c r="H15" i="1" s="1"/>
  <c r="J11" i="1"/>
  <c r="H14" i="1"/>
  <c r="T24" i="8"/>
  <c r="R8" i="5"/>
  <c r="C8" i="2"/>
  <c r="T5" i="14"/>
  <c r="T6" i="14"/>
  <c r="T7" i="14"/>
  <c r="T8" i="14"/>
  <c r="T9" i="14"/>
  <c r="T10" i="14"/>
  <c r="T11" i="14"/>
  <c r="T12" i="14"/>
  <c r="T13" i="14"/>
  <c r="T14" i="14"/>
  <c r="T15" i="14"/>
  <c r="T16" i="14"/>
  <c r="T17" i="14"/>
  <c r="T18" i="14"/>
  <c r="T19" i="14"/>
  <c r="T20" i="14"/>
  <c r="T21" i="14"/>
  <c r="T22" i="14"/>
  <c r="T23" i="14"/>
  <c r="T24" i="14"/>
  <c r="T25" i="14"/>
  <c r="T26" i="14"/>
  <c r="T27" i="14"/>
  <c r="T28" i="14"/>
  <c r="T29" i="14"/>
  <c r="T30" i="14"/>
  <c r="T31" i="14"/>
  <c r="T32" i="14"/>
  <c r="T33" i="14"/>
  <c r="T34" i="14"/>
  <c r="T35" i="14"/>
  <c r="T36" i="14"/>
  <c r="T37" i="14"/>
  <c r="T38" i="14"/>
  <c r="T4" i="14"/>
  <c r="T5" i="13"/>
  <c r="T6" i="13"/>
  <c r="T7" i="13"/>
  <c r="T8" i="13"/>
  <c r="T9" i="13"/>
  <c r="T10" i="13"/>
  <c r="T11" i="13"/>
  <c r="T12" i="13"/>
  <c r="T13" i="13"/>
  <c r="T14" i="13"/>
  <c r="T15" i="13"/>
  <c r="T16" i="13"/>
  <c r="T17" i="13"/>
  <c r="T18" i="13"/>
  <c r="T19" i="13"/>
  <c r="T20" i="13"/>
  <c r="T21" i="13"/>
  <c r="T22" i="13"/>
  <c r="T23" i="13"/>
  <c r="T24" i="13"/>
  <c r="T25" i="13"/>
  <c r="T26" i="13"/>
  <c r="T27" i="13"/>
  <c r="T28" i="13"/>
  <c r="T29" i="13"/>
  <c r="T30" i="13"/>
  <c r="T31" i="13"/>
  <c r="T32" i="13"/>
  <c r="T33" i="13"/>
  <c r="T34" i="13"/>
  <c r="T35" i="13"/>
  <c r="T36" i="13"/>
  <c r="T37" i="13"/>
  <c r="T38" i="13"/>
  <c r="T4" i="13"/>
  <c r="T6" i="12"/>
  <c r="T7" i="12"/>
  <c r="T8" i="12"/>
  <c r="T9" i="12"/>
  <c r="T10" i="12"/>
  <c r="T11" i="12"/>
  <c r="T12" i="12"/>
  <c r="T13" i="12"/>
  <c r="T14" i="12"/>
  <c r="T15" i="12"/>
  <c r="T16" i="12"/>
  <c r="T17" i="12"/>
  <c r="T18" i="12"/>
  <c r="T19" i="12"/>
  <c r="T20" i="12"/>
  <c r="T21" i="12"/>
  <c r="T22" i="12"/>
  <c r="T23" i="12"/>
  <c r="T24" i="12"/>
  <c r="T25" i="12"/>
  <c r="T26" i="12"/>
  <c r="T27" i="12"/>
  <c r="T28" i="12"/>
  <c r="T29" i="12"/>
  <c r="T30" i="12"/>
  <c r="T31" i="12"/>
  <c r="T32" i="12"/>
  <c r="T33" i="12"/>
  <c r="T34" i="12"/>
  <c r="T35" i="12"/>
  <c r="T36" i="12"/>
  <c r="T37" i="12"/>
  <c r="T38" i="12"/>
  <c r="T4" i="12"/>
  <c r="T5" i="11"/>
  <c r="T6" i="11"/>
  <c r="T7" i="11"/>
  <c r="T8" i="11"/>
  <c r="T9" i="11"/>
  <c r="T10" i="11"/>
  <c r="T11" i="11"/>
  <c r="T12" i="11"/>
  <c r="T13" i="11"/>
  <c r="T14" i="11"/>
  <c r="T15" i="11"/>
  <c r="T16" i="11"/>
  <c r="T17" i="11"/>
  <c r="T18" i="11"/>
  <c r="T19" i="11"/>
  <c r="T20" i="11"/>
  <c r="T21" i="11"/>
  <c r="T22" i="11"/>
  <c r="T23" i="11"/>
  <c r="T24" i="11"/>
  <c r="T25" i="11"/>
  <c r="T26" i="11"/>
  <c r="T27" i="11"/>
  <c r="T28" i="11"/>
  <c r="T29" i="11"/>
  <c r="T30" i="11"/>
  <c r="T31" i="11"/>
  <c r="T32" i="11"/>
  <c r="T33" i="11"/>
  <c r="T34" i="11"/>
  <c r="T35" i="11"/>
  <c r="T36" i="11"/>
  <c r="T37" i="11"/>
  <c r="T38" i="11"/>
  <c r="T4" i="11"/>
  <c r="T5" i="10"/>
  <c r="T6" i="10"/>
  <c r="T7" i="10"/>
  <c r="T8" i="10"/>
  <c r="T9" i="10"/>
  <c r="T10" i="10"/>
  <c r="T11" i="10"/>
  <c r="T12" i="10"/>
  <c r="T13" i="10"/>
  <c r="T14" i="10"/>
  <c r="T15" i="10"/>
  <c r="T16" i="10"/>
  <c r="T17" i="10"/>
  <c r="T18" i="10"/>
  <c r="T19" i="10"/>
  <c r="T20" i="10"/>
  <c r="T21" i="10"/>
  <c r="T22" i="10"/>
  <c r="T23" i="10"/>
  <c r="T24" i="10"/>
  <c r="T25" i="10"/>
  <c r="T26" i="10"/>
  <c r="T27" i="10"/>
  <c r="T28" i="10"/>
  <c r="T29" i="10"/>
  <c r="T30" i="10"/>
  <c r="T31" i="10"/>
  <c r="T32" i="10"/>
  <c r="T33" i="10"/>
  <c r="T34" i="10"/>
  <c r="T35" i="10"/>
  <c r="T36" i="10"/>
  <c r="T37" i="10"/>
  <c r="T38" i="10"/>
  <c r="T4" i="10"/>
  <c r="T5" i="9"/>
  <c r="T6" i="9"/>
  <c r="T7" i="9"/>
  <c r="T8" i="9"/>
  <c r="T9" i="9"/>
  <c r="T10" i="9"/>
  <c r="T11" i="9"/>
  <c r="T12" i="9"/>
  <c r="T13" i="9"/>
  <c r="T14" i="9"/>
  <c r="T15" i="9"/>
  <c r="T16" i="9"/>
  <c r="T17" i="9"/>
  <c r="T18" i="9"/>
  <c r="T19" i="9"/>
  <c r="T20" i="9"/>
  <c r="T21" i="9"/>
  <c r="T22" i="9"/>
  <c r="T23" i="9"/>
  <c r="T24" i="9"/>
  <c r="T25" i="9"/>
  <c r="T26" i="9"/>
  <c r="T27" i="9"/>
  <c r="T28" i="9"/>
  <c r="T29" i="9"/>
  <c r="T30" i="9"/>
  <c r="T31" i="9"/>
  <c r="T32" i="9"/>
  <c r="T33" i="9"/>
  <c r="T34" i="9"/>
  <c r="T35" i="9"/>
  <c r="T36" i="9"/>
  <c r="T37" i="9"/>
  <c r="T38" i="9"/>
  <c r="T4" i="9"/>
  <c r="T6" i="8"/>
  <c r="T7" i="8"/>
  <c r="T8" i="8"/>
  <c r="T9" i="8"/>
  <c r="T10" i="8"/>
  <c r="T11" i="8"/>
  <c r="T12" i="8"/>
  <c r="T13" i="8"/>
  <c r="T14" i="8"/>
  <c r="T15" i="8"/>
  <c r="T16" i="8"/>
  <c r="T17" i="8"/>
  <c r="T18" i="8"/>
  <c r="T19" i="8"/>
  <c r="T20" i="8"/>
  <c r="T21" i="8"/>
  <c r="T22" i="8"/>
  <c r="T23" i="8"/>
  <c r="T25" i="8"/>
  <c r="T26" i="8"/>
  <c r="T27" i="8"/>
  <c r="T28" i="8"/>
  <c r="T29" i="8"/>
  <c r="T30" i="8"/>
  <c r="T31" i="8"/>
  <c r="T32" i="8"/>
  <c r="T33" i="8"/>
  <c r="T34" i="8"/>
  <c r="T35" i="8"/>
  <c r="T36" i="8"/>
  <c r="T37" i="8"/>
  <c r="T38" i="8"/>
  <c r="T4" i="8"/>
  <c r="T5" i="7"/>
  <c r="T6" i="7"/>
  <c r="T7" i="7"/>
  <c r="T8" i="7"/>
  <c r="T9" i="7"/>
  <c r="T10" i="7"/>
  <c r="T11" i="7"/>
  <c r="T12" i="7"/>
  <c r="T13" i="7"/>
  <c r="T14" i="7"/>
  <c r="T15" i="7"/>
  <c r="T16" i="7"/>
  <c r="T17" i="7"/>
  <c r="T18" i="7"/>
  <c r="T19" i="7"/>
  <c r="T20" i="7"/>
  <c r="T21" i="7"/>
  <c r="T22" i="7"/>
  <c r="T23" i="7"/>
  <c r="T24" i="7"/>
  <c r="T25" i="7"/>
  <c r="T26" i="7"/>
  <c r="T27" i="7"/>
  <c r="T28" i="7"/>
  <c r="T29" i="7"/>
  <c r="T30" i="7"/>
  <c r="T31" i="7"/>
  <c r="T32" i="7"/>
  <c r="T33" i="7"/>
  <c r="T34" i="7"/>
  <c r="T35" i="7"/>
  <c r="T36" i="7"/>
  <c r="T37" i="7"/>
  <c r="T38" i="7"/>
  <c r="T4" i="7"/>
  <c r="T5" i="6"/>
  <c r="T6" i="6"/>
  <c r="T7" i="6"/>
  <c r="T8" i="6"/>
  <c r="T9" i="6"/>
  <c r="T10" i="6"/>
  <c r="T11" i="6"/>
  <c r="T12" i="6"/>
  <c r="T13" i="6"/>
  <c r="T14" i="6"/>
  <c r="T15" i="6"/>
  <c r="T16" i="6"/>
  <c r="T17" i="6"/>
  <c r="T18" i="6"/>
  <c r="T19" i="6"/>
  <c r="T20" i="6"/>
  <c r="T21" i="6"/>
  <c r="T22" i="6"/>
  <c r="T23" i="6"/>
  <c r="T24" i="6"/>
  <c r="T25" i="6"/>
  <c r="T26" i="6"/>
  <c r="T27" i="6"/>
  <c r="T28" i="6"/>
  <c r="T29" i="6"/>
  <c r="T30" i="6"/>
  <c r="T31" i="6"/>
  <c r="T32" i="6"/>
  <c r="T33" i="6"/>
  <c r="T34" i="6"/>
  <c r="T35" i="6"/>
  <c r="T36" i="6"/>
  <c r="T37" i="6"/>
  <c r="T38" i="6"/>
  <c r="T4" i="6"/>
  <c r="R5" i="5"/>
  <c r="R6" i="5"/>
  <c r="R7" i="5"/>
  <c r="R9" i="5"/>
  <c r="R10" i="5"/>
  <c r="R11" i="5"/>
  <c r="R12" i="5"/>
  <c r="R13" i="5"/>
  <c r="R14" i="5"/>
  <c r="R15" i="5"/>
  <c r="R16" i="5"/>
  <c r="R17" i="5"/>
  <c r="R18" i="5"/>
  <c r="R19" i="5"/>
  <c r="R20" i="5"/>
  <c r="R21" i="5"/>
  <c r="R22" i="5"/>
  <c r="R23" i="5"/>
  <c r="R24" i="5"/>
  <c r="R25" i="5"/>
  <c r="R26" i="5"/>
  <c r="R27" i="5"/>
  <c r="R28" i="5"/>
  <c r="R29" i="5"/>
  <c r="R30" i="5"/>
  <c r="R31" i="5"/>
  <c r="R32" i="5"/>
  <c r="R33" i="5"/>
  <c r="R34" i="5"/>
  <c r="R35" i="5"/>
  <c r="R36" i="5"/>
  <c r="R37" i="5"/>
  <c r="R38" i="5"/>
  <c r="R4" i="5"/>
  <c r="T38" i="4"/>
  <c r="T37" i="4"/>
  <c r="T36" i="4"/>
  <c r="T35" i="4"/>
  <c r="T34" i="4"/>
  <c r="T33" i="4"/>
  <c r="T32" i="4"/>
  <c r="T31" i="4"/>
  <c r="T30" i="4"/>
  <c r="T29" i="4"/>
  <c r="T28" i="4"/>
  <c r="T27" i="4"/>
  <c r="T26" i="4"/>
  <c r="T25" i="4"/>
  <c r="T24" i="4"/>
  <c r="T23" i="4"/>
  <c r="T22" i="4"/>
  <c r="T21" i="4"/>
  <c r="T20" i="4"/>
  <c r="T19" i="4"/>
  <c r="T18" i="4"/>
  <c r="T17" i="4"/>
  <c r="T16" i="4"/>
  <c r="T15" i="4"/>
  <c r="T14" i="4"/>
  <c r="T13" i="4"/>
  <c r="T12" i="4"/>
  <c r="T11" i="4"/>
  <c r="T10" i="4"/>
  <c r="T9" i="4"/>
  <c r="T8" i="4"/>
  <c r="T7" i="4"/>
  <c r="T6" i="4"/>
  <c r="T5" i="4"/>
  <c r="T4" i="4"/>
  <c r="T38" i="3"/>
  <c r="T37" i="3"/>
  <c r="T36" i="3"/>
  <c r="T35" i="3"/>
  <c r="T34" i="3"/>
  <c r="T33" i="3"/>
  <c r="T32" i="3"/>
  <c r="T31" i="3"/>
  <c r="T30" i="3"/>
  <c r="T29" i="3"/>
  <c r="T28" i="3"/>
  <c r="T27" i="3"/>
  <c r="T26" i="3"/>
  <c r="T25" i="3"/>
  <c r="T24" i="3"/>
  <c r="T23" i="3"/>
  <c r="T22" i="3"/>
  <c r="T21" i="3"/>
  <c r="T20" i="3"/>
  <c r="T19" i="3"/>
  <c r="T18" i="3"/>
  <c r="T17" i="3"/>
  <c r="T16" i="3"/>
  <c r="T15" i="3"/>
  <c r="T14" i="3"/>
  <c r="T13" i="3"/>
  <c r="T12" i="3"/>
  <c r="T11" i="3"/>
  <c r="T10" i="3"/>
  <c r="T9" i="3"/>
  <c r="T8" i="3"/>
  <c r="T7" i="3"/>
  <c r="T6" i="3"/>
  <c r="T5" i="3"/>
  <c r="T4" i="3"/>
  <c r="F7" i="15"/>
  <c r="F8" i="15"/>
  <c r="F9" i="15"/>
  <c r="F10" i="15"/>
  <c r="F11" i="15"/>
  <c r="F12" i="15"/>
  <c r="F13" i="15"/>
  <c r="F14" i="15"/>
  <c r="F15" i="15"/>
  <c r="F16" i="15"/>
  <c r="F17" i="15"/>
  <c r="F18" i="15"/>
  <c r="F19" i="15"/>
  <c r="F20" i="15"/>
  <c r="F21" i="15"/>
  <c r="F22" i="15"/>
  <c r="F23" i="15"/>
  <c r="F24" i="15"/>
  <c r="F25" i="15"/>
  <c r="F26" i="15"/>
  <c r="F27" i="15"/>
  <c r="F28" i="15"/>
  <c r="F29" i="15"/>
  <c r="F30" i="15"/>
  <c r="F31" i="15"/>
  <c r="F32" i="15"/>
  <c r="F33" i="15"/>
  <c r="F34" i="15"/>
  <c r="F35" i="15"/>
  <c r="F36" i="15"/>
  <c r="F37" i="15"/>
  <c r="F38" i="15"/>
  <c r="F5" i="15"/>
  <c r="F6" i="15"/>
  <c r="F4" i="15"/>
  <c r="E39" i="15"/>
  <c r="F39" i="15" s="1"/>
  <c r="M37" i="15"/>
  <c r="O37" i="15"/>
  <c r="N37" i="15"/>
  <c r="L39" i="15"/>
  <c r="K39" i="15"/>
  <c r="I39" i="15"/>
  <c r="G39" i="15"/>
  <c r="M38" i="15"/>
  <c r="O38" i="15"/>
  <c r="D38" i="15"/>
  <c r="M36" i="15"/>
  <c r="O36" i="15"/>
  <c r="N36" i="15"/>
  <c r="M35" i="15"/>
  <c r="O35" i="15"/>
  <c r="N35" i="15"/>
  <c r="M34" i="15"/>
  <c r="O34" i="15"/>
  <c r="N34" i="15"/>
  <c r="M33" i="15"/>
  <c r="O33" i="15"/>
  <c r="N33" i="15"/>
  <c r="N32" i="15"/>
  <c r="M32" i="15"/>
  <c r="O32" i="15"/>
  <c r="D32" i="15"/>
  <c r="O31" i="15"/>
  <c r="N31" i="15"/>
  <c r="M31" i="15"/>
  <c r="D31" i="15"/>
  <c r="M30" i="15"/>
  <c r="O30" i="15"/>
  <c r="M29" i="15"/>
  <c r="O29" i="15"/>
  <c r="D29" i="15"/>
  <c r="O28" i="15"/>
  <c r="M28" i="15"/>
  <c r="D28" i="15"/>
  <c r="J28" i="15" s="1"/>
  <c r="N28" i="15"/>
  <c r="M27" i="15"/>
  <c r="O27" i="15"/>
  <c r="N27" i="15"/>
  <c r="M26" i="15"/>
  <c r="O26" i="15"/>
  <c r="N26" i="15"/>
  <c r="M25" i="15"/>
  <c r="O25" i="15"/>
  <c r="N25" i="15"/>
  <c r="M24" i="15"/>
  <c r="O24" i="15"/>
  <c r="D24" i="15"/>
  <c r="M23" i="15"/>
  <c r="O23" i="15"/>
  <c r="M22" i="15"/>
  <c r="O22" i="15"/>
  <c r="M21" i="15"/>
  <c r="O21" i="15"/>
  <c r="D21" i="15"/>
  <c r="M20" i="15"/>
  <c r="D20" i="15"/>
  <c r="N20" i="15"/>
  <c r="M19" i="15"/>
  <c r="O19" i="15"/>
  <c r="N19" i="15"/>
  <c r="M18" i="15"/>
  <c r="O18" i="15"/>
  <c r="N18" i="15"/>
  <c r="M17" i="15"/>
  <c r="O17" i="15"/>
  <c r="N17" i="15"/>
  <c r="M16" i="15"/>
  <c r="O16" i="15"/>
  <c r="D16" i="15"/>
  <c r="O15" i="15"/>
  <c r="M15" i="15"/>
  <c r="D15" i="15"/>
  <c r="H15" i="15" s="1"/>
  <c r="N15" i="15"/>
  <c r="O14" i="15"/>
  <c r="M14" i="15"/>
  <c r="D14" i="15"/>
  <c r="M13" i="15"/>
  <c r="O13" i="15"/>
  <c r="D13" i="15"/>
  <c r="O12" i="15"/>
  <c r="M12" i="15"/>
  <c r="N12" i="15"/>
  <c r="M11" i="15"/>
  <c r="O11" i="15"/>
  <c r="N11" i="15"/>
  <c r="M10" i="15"/>
  <c r="O10" i="15"/>
  <c r="N10" i="15"/>
  <c r="M9" i="15"/>
  <c r="O9" i="15"/>
  <c r="N9" i="15"/>
  <c r="M8" i="15"/>
  <c r="O8" i="15"/>
  <c r="D8" i="15"/>
  <c r="M7" i="15"/>
  <c r="D7" i="15"/>
  <c r="N7" i="15"/>
  <c r="M6" i="15"/>
  <c r="O6" i="15"/>
  <c r="M5" i="15"/>
  <c r="O5" i="15"/>
  <c r="M4" i="15"/>
  <c r="N4" i="15"/>
  <c r="C39" i="14"/>
  <c r="D39" i="14"/>
  <c r="E39" i="14"/>
  <c r="F39" i="14"/>
  <c r="G39" i="14"/>
  <c r="H39" i="14"/>
  <c r="I39" i="14"/>
  <c r="J39" i="14"/>
  <c r="K39" i="14"/>
  <c r="L39" i="14"/>
  <c r="M39" i="14"/>
  <c r="N39" i="14"/>
  <c r="O39" i="14"/>
  <c r="P39" i="14"/>
  <c r="Q39" i="14"/>
  <c r="R39" i="14"/>
  <c r="S39" i="14"/>
  <c r="B39" i="14"/>
  <c r="C39" i="13"/>
  <c r="D39" i="13"/>
  <c r="E39" i="13"/>
  <c r="F39" i="13"/>
  <c r="G39" i="13"/>
  <c r="H39" i="13"/>
  <c r="I39" i="13"/>
  <c r="J39" i="13"/>
  <c r="K39" i="13"/>
  <c r="L39" i="13"/>
  <c r="M39" i="13"/>
  <c r="N39" i="13"/>
  <c r="O39" i="13"/>
  <c r="P39" i="13"/>
  <c r="Q39" i="13"/>
  <c r="R39" i="13"/>
  <c r="S39" i="13"/>
  <c r="B39" i="13"/>
  <c r="C39" i="12"/>
  <c r="D39" i="12"/>
  <c r="E39" i="12"/>
  <c r="F39" i="12"/>
  <c r="G39" i="12"/>
  <c r="H39" i="12"/>
  <c r="I39" i="12"/>
  <c r="J39" i="12"/>
  <c r="K39" i="12"/>
  <c r="L39" i="12"/>
  <c r="M39" i="12"/>
  <c r="N39" i="12"/>
  <c r="O39" i="12"/>
  <c r="P39" i="12"/>
  <c r="Q39" i="12"/>
  <c r="R39" i="12"/>
  <c r="S39" i="12"/>
  <c r="B39" i="12"/>
  <c r="C39" i="11"/>
  <c r="D39" i="11"/>
  <c r="E39" i="11"/>
  <c r="F39" i="11"/>
  <c r="G39" i="11"/>
  <c r="H39" i="11"/>
  <c r="I39" i="11"/>
  <c r="J39" i="11"/>
  <c r="K39" i="11"/>
  <c r="L39" i="11"/>
  <c r="M39" i="11"/>
  <c r="N39" i="11"/>
  <c r="O39" i="11"/>
  <c r="P39" i="11"/>
  <c r="Q39" i="11"/>
  <c r="R39" i="11"/>
  <c r="S39" i="11"/>
  <c r="B39" i="11"/>
  <c r="C39" i="10"/>
  <c r="D39" i="10"/>
  <c r="E39" i="10"/>
  <c r="F39" i="10"/>
  <c r="G39" i="10"/>
  <c r="H39" i="10"/>
  <c r="I39" i="10"/>
  <c r="J39" i="10"/>
  <c r="K39" i="10"/>
  <c r="L39" i="10"/>
  <c r="M39" i="10"/>
  <c r="N39" i="10"/>
  <c r="O39" i="10"/>
  <c r="P39" i="10"/>
  <c r="Q39" i="10"/>
  <c r="R39" i="10"/>
  <c r="S39" i="10"/>
  <c r="B39" i="10"/>
  <c r="C39" i="9"/>
  <c r="D39" i="9"/>
  <c r="E39" i="9"/>
  <c r="F39" i="9"/>
  <c r="G39" i="9"/>
  <c r="H39" i="9"/>
  <c r="I39" i="9"/>
  <c r="J39" i="9"/>
  <c r="K39" i="9"/>
  <c r="L39" i="9"/>
  <c r="M39" i="9"/>
  <c r="N39" i="9"/>
  <c r="O39" i="9"/>
  <c r="P39" i="9"/>
  <c r="Q39" i="9"/>
  <c r="R39" i="9"/>
  <c r="S39" i="9"/>
  <c r="B39" i="9"/>
  <c r="C39" i="8"/>
  <c r="D39" i="8"/>
  <c r="E39" i="8"/>
  <c r="F39" i="8"/>
  <c r="G39" i="8"/>
  <c r="H39" i="8"/>
  <c r="I39" i="8"/>
  <c r="J39" i="8"/>
  <c r="K39" i="8"/>
  <c r="L39" i="8"/>
  <c r="M39" i="8"/>
  <c r="N39" i="8"/>
  <c r="O39" i="8"/>
  <c r="P39" i="8"/>
  <c r="Q39" i="8"/>
  <c r="R39" i="8"/>
  <c r="S39" i="8"/>
  <c r="B39" i="8"/>
  <c r="C39" i="7"/>
  <c r="D39" i="7"/>
  <c r="E39" i="7"/>
  <c r="F39" i="7"/>
  <c r="G39" i="7"/>
  <c r="H39" i="7"/>
  <c r="I39" i="7"/>
  <c r="J39" i="7"/>
  <c r="K39" i="7"/>
  <c r="L39" i="7"/>
  <c r="M39" i="7"/>
  <c r="N39" i="7"/>
  <c r="O39" i="7"/>
  <c r="P39" i="7"/>
  <c r="Q39" i="7"/>
  <c r="R39" i="7"/>
  <c r="S39" i="7"/>
  <c r="B39" i="7"/>
  <c r="C39" i="6"/>
  <c r="D39" i="6"/>
  <c r="E39" i="6"/>
  <c r="F39" i="6"/>
  <c r="G39" i="6"/>
  <c r="H39" i="6"/>
  <c r="I39" i="6"/>
  <c r="J39" i="6"/>
  <c r="K39" i="6"/>
  <c r="L39" i="6"/>
  <c r="M39" i="6"/>
  <c r="N39" i="6"/>
  <c r="O39" i="6"/>
  <c r="P39" i="6"/>
  <c r="Q39" i="6"/>
  <c r="R39" i="6"/>
  <c r="S39" i="6"/>
  <c r="B39" i="6"/>
  <c r="B39" i="5"/>
  <c r="C39" i="4"/>
  <c r="D39" i="4"/>
  <c r="E39" i="4"/>
  <c r="F39" i="4"/>
  <c r="G39" i="4"/>
  <c r="H39" i="4"/>
  <c r="I39" i="4"/>
  <c r="J39" i="4"/>
  <c r="K39" i="4"/>
  <c r="L39" i="4"/>
  <c r="M39" i="4"/>
  <c r="N39" i="4"/>
  <c r="O39" i="4"/>
  <c r="P39" i="4"/>
  <c r="Q39" i="4"/>
  <c r="R39" i="4"/>
  <c r="S39" i="4"/>
  <c r="B39" i="4"/>
  <c r="F39" i="3"/>
  <c r="G39" i="3"/>
  <c r="H39" i="3"/>
  <c r="I39" i="3"/>
  <c r="J39" i="3"/>
  <c r="K39" i="3"/>
  <c r="L39" i="3"/>
  <c r="M39" i="3"/>
  <c r="N39" i="3"/>
  <c r="O39" i="3"/>
  <c r="P39" i="3"/>
  <c r="Q39" i="3"/>
  <c r="R39" i="3"/>
  <c r="S39" i="3"/>
  <c r="C39" i="3"/>
  <c r="D39" i="3"/>
  <c r="E39" i="3"/>
  <c r="B39" i="3"/>
  <c r="Z39" i="2"/>
  <c r="Y39" i="2" s="1"/>
  <c r="Z38" i="2"/>
  <c r="K38" i="2" s="1"/>
  <c r="Z37" i="2"/>
  <c r="Z36" i="2"/>
  <c r="W36" i="2" s="1"/>
  <c r="Z35" i="2"/>
  <c r="Z34" i="2"/>
  <c r="E34" i="2" s="1"/>
  <c r="Z33" i="2"/>
  <c r="Z32" i="2"/>
  <c r="Z31" i="2"/>
  <c r="I31" i="2" s="1"/>
  <c r="Z30" i="2"/>
  <c r="Y30" i="2" s="1"/>
  <c r="Z29" i="2"/>
  <c r="W29" i="2" s="1"/>
  <c r="Z28" i="2"/>
  <c r="E28" i="2" s="1"/>
  <c r="Z27" i="2"/>
  <c r="I27" i="2" s="1"/>
  <c r="Z26" i="2"/>
  <c r="I26" i="2" s="1"/>
  <c r="Z25" i="2"/>
  <c r="K25" i="2" s="1"/>
  <c r="Z24" i="2"/>
  <c r="E24" i="2" s="1"/>
  <c r="Z23" i="2"/>
  <c r="I23" i="2" s="1"/>
  <c r="Z22" i="2"/>
  <c r="Q22" i="2" s="1"/>
  <c r="Z21" i="2"/>
  <c r="U21" i="2" s="1"/>
  <c r="Z20" i="2"/>
  <c r="O20" i="2" s="1"/>
  <c r="Z19" i="2"/>
  <c r="Z18" i="2"/>
  <c r="K18" i="2" s="1"/>
  <c r="Z17" i="2"/>
  <c r="U17" i="2" s="1"/>
  <c r="Z16" i="2"/>
  <c r="O16" i="2" s="1"/>
  <c r="Z15" i="2"/>
  <c r="C15" i="2" s="1"/>
  <c r="Z14" i="2"/>
  <c r="Z13" i="2"/>
  <c r="Z12" i="2"/>
  <c r="Z11" i="2"/>
  <c r="W11" i="2" s="1"/>
  <c r="Z10" i="2"/>
  <c r="U10" i="2" s="1"/>
  <c r="Z9" i="2"/>
  <c r="Q9" i="2" s="1"/>
  <c r="Z8" i="2"/>
  <c r="O8" i="2" s="1"/>
  <c r="Z7" i="2"/>
  <c r="W7" i="2" s="1"/>
  <c r="Z6" i="2"/>
  <c r="S6" i="2" s="1"/>
  <c r="Z5" i="2"/>
  <c r="X40" i="2"/>
  <c r="D16" i="1" s="1"/>
  <c r="V40" i="2"/>
  <c r="B16" i="1" s="1"/>
  <c r="T40" i="2"/>
  <c r="R40" i="2"/>
  <c r="H11" i="1" s="1"/>
  <c r="P40" i="2"/>
  <c r="F11" i="1" s="1"/>
  <c r="N40" i="2"/>
  <c r="D11" i="1" s="1"/>
  <c r="L40" i="2"/>
  <c r="B11" i="1" s="1"/>
  <c r="J40" i="2"/>
  <c r="J6" i="1" s="1"/>
  <c r="H40" i="2"/>
  <c r="H6" i="1" s="1"/>
  <c r="F40" i="2"/>
  <c r="F6" i="1" s="1"/>
  <c r="D40" i="2"/>
  <c r="D6" i="1" s="1"/>
  <c r="B40" i="2"/>
  <c r="B6" i="1" s="1"/>
  <c r="D13" i="1"/>
  <c r="B13" i="1"/>
  <c r="J8" i="1"/>
  <c r="H8" i="1"/>
  <c r="F8" i="1"/>
  <c r="D8" i="1"/>
  <c r="B8" i="1"/>
  <c r="J3" i="1"/>
  <c r="H3" i="1"/>
  <c r="F3" i="1"/>
  <c r="D3" i="1"/>
  <c r="B3" i="1"/>
  <c r="C39" i="5" l="1"/>
  <c r="O30" i="2"/>
  <c r="M30" i="2"/>
  <c r="K30" i="2"/>
  <c r="M26" i="2"/>
  <c r="W26" i="2"/>
  <c r="U6" i="2"/>
  <c r="W6" i="2"/>
  <c r="Z40" i="2"/>
  <c r="C16" i="1"/>
  <c r="P14" i="15"/>
  <c r="D37" i="15"/>
  <c r="C39" i="15"/>
  <c r="O39" i="15" s="1"/>
  <c r="J32" i="15"/>
  <c r="H32" i="15"/>
  <c r="H31" i="15"/>
  <c r="J31" i="15"/>
  <c r="M39" i="15"/>
  <c r="O4" i="15"/>
  <c r="O20" i="15"/>
  <c r="D5" i="15"/>
  <c r="H5" i="15" s="1"/>
  <c r="N8" i="15"/>
  <c r="D23" i="15"/>
  <c r="J23" i="15" s="1"/>
  <c r="N24" i="15"/>
  <c r="D33" i="15"/>
  <c r="J33" i="15" s="1"/>
  <c r="N38" i="15"/>
  <c r="N16" i="15"/>
  <c r="N13" i="15"/>
  <c r="J15" i="15"/>
  <c r="D36" i="15"/>
  <c r="J36" i="15" s="1"/>
  <c r="N5" i="15"/>
  <c r="D9" i="15"/>
  <c r="J9" i="15" s="1"/>
  <c r="P15" i="15"/>
  <c r="N21" i="15"/>
  <c r="N23" i="15"/>
  <c r="D25" i="15"/>
  <c r="J25" i="15" s="1"/>
  <c r="N29" i="15"/>
  <c r="P36" i="15"/>
  <c r="D6" i="15"/>
  <c r="P6" i="15" s="1"/>
  <c r="O7" i="15"/>
  <c r="D12" i="15"/>
  <c r="P12" i="15" s="1"/>
  <c r="D17" i="15"/>
  <c r="J17" i="15" s="1"/>
  <c r="D22" i="15"/>
  <c r="J22" i="15" s="1"/>
  <c r="P25" i="15"/>
  <c r="D30" i="15"/>
  <c r="J30" i="15" s="1"/>
  <c r="P31" i="15"/>
  <c r="P32" i="15"/>
  <c r="H16" i="15"/>
  <c r="J16" i="15"/>
  <c r="P8" i="15"/>
  <c r="J13" i="15"/>
  <c r="H13" i="15"/>
  <c r="P13" i="15"/>
  <c r="P24" i="15"/>
  <c r="P16" i="15"/>
  <c r="J21" i="15"/>
  <c r="H21" i="15"/>
  <c r="P21" i="15"/>
  <c r="J29" i="15"/>
  <c r="H29" i="15"/>
  <c r="P29" i="15"/>
  <c r="H8" i="15"/>
  <c r="J8" i="15"/>
  <c r="H24" i="15"/>
  <c r="J24" i="15"/>
  <c r="H7" i="15"/>
  <c r="J7" i="15"/>
  <c r="P7" i="15"/>
  <c r="J20" i="15"/>
  <c r="H20" i="15"/>
  <c r="P20" i="15"/>
  <c r="J14" i="15"/>
  <c r="H14" i="15"/>
  <c r="J38" i="15"/>
  <c r="H38" i="15"/>
  <c r="P38" i="15"/>
  <c r="N6" i="15"/>
  <c r="D10" i="15"/>
  <c r="N14" i="15"/>
  <c r="D18" i="15"/>
  <c r="P18" i="15" s="1"/>
  <c r="N22" i="15"/>
  <c r="D26" i="15"/>
  <c r="P28" i="15"/>
  <c r="N30" i="15"/>
  <c r="D34" i="15"/>
  <c r="P34" i="15" s="1"/>
  <c r="D11" i="15"/>
  <c r="D19" i="15"/>
  <c r="D27" i="15"/>
  <c r="D35" i="15"/>
  <c r="D4" i="15"/>
  <c r="B39" i="15"/>
  <c r="H28" i="15"/>
  <c r="C36" i="2"/>
  <c r="I36" i="2"/>
  <c r="O36" i="2"/>
  <c r="S36" i="2"/>
  <c r="W34" i="2"/>
  <c r="O31" i="2"/>
  <c r="M31" i="2"/>
  <c r="Y31" i="2"/>
  <c r="E31" i="2"/>
  <c r="E27" i="2"/>
  <c r="M27" i="2"/>
  <c r="C26" i="2"/>
  <c r="E26" i="2"/>
  <c r="Y26" i="2"/>
  <c r="S26" i="2"/>
  <c r="G26" i="2"/>
  <c r="Q26" i="2"/>
  <c r="U26" i="2"/>
  <c r="W22" i="2"/>
  <c r="U22" i="2"/>
  <c r="E22" i="2"/>
  <c r="I22" i="2"/>
  <c r="O15" i="2"/>
  <c r="I15" i="2"/>
  <c r="S15" i="2"/>
  <c r="U15" i="2"/>
  <c r="M15" i="2"/>
  <c r="W15" i="2"/>
  <c r="S11" i="2"/>
  <c r="U11" i="2"/>
  <c r="C11" i="2"/>
  <c r="M11" i="2"/>
  <c r="Y11" i="2"/>
  <c r="I11" i="2"/>
  <c r="O11" i="2"/>
  <c r="E8" i="2"/>
  <c r="E7" i="2"/>
  <c r="M7" i="2"/>
  <c r="Y7" i="2"/>
  <c r="U8" i="2"/>
  <c r="G22" i="2"/>
  <c r="Y22" i="2"/>
  <c r="O27" i="2"/>
  <c r="C30" i="2"/>
  <c r="S27" i="2"/>
  <c r="G30" i="2"/>
  <c r="O7" i="2"/>
  <c r="E9" i="2"/>
  <c r="K22" i="2"/>
  <c r="W27" i="2"/>
  <c r="S31" i="2"/>
  <c r="I34" i="2"/>
  <c r="U7" i="2"/>
  <c r="G9" i="2"/>
  <c r="M22" i="2"/>
  <c r="C27" i="2"/>
  <c r="Y27" i="2"/>
  <c r="S30" i="2"/>
  <c r="U31" i="2"/>
  <c r="Q34" i="2"/>
  <c r="K9" i="2"/>
  <c r="W31" i="2"/>
  <c r="U9" i="2"/>
  <c r="G17" i="2"/>
  <c r="S22" i="2"/>
  <c r="G27" i="2"/>
  <c r="C31" i="2"/>
  <c r="W9" i="2"/>
  <c r="C22" i="2"/>
  <c r="Q25" i="2"/>
  <c r="G13" i="2"/>
  <c r="W25" i="2"/>
  <c r="E33" i="2"/>
  <c r="G38" i="2"/>
  <c r="I10" i="2"/>
  <c r="U13" i="2"/>
  <c r="G33" i="2"/>
  <c r="E37" i="2"/>
  <c r="U24" i="2"/>
  <c r="O33" i="2"/>
  <c r="G37" i="2"/>
  <c r="Q30" i="2"/>
  <c r="Q33" i="2"/>
  <c r="Q36" i="2"/>
  <c r="K37" i="2"/>
  <c r="E39" i="2"/>
  <c r="K14" i="2"/>
  <c r="E25" i="2"/>
  <c r="E32" i="2"/>
  <c r="U33" i="2"/>
  <c r="U37" i="2"/>
  <c r="Y15" i="2"/>
  <c r="K21" i="2"/>
  <c r="G25" i="2"/>
  <c r="U30" i="2"/>
  <c r="O32" i="2"/>
  <c r="W33" i="2"/>
  <c r="U36" i="2"/>
  <c r="Y37" i="2"/>
  <c r="O12" i="2"/>
  <c r="U27" i="2"/>
  <c r="U32" i="2"/>
  <c r="G35" i="2"/>
  <c r="O23" i="2"/>
  <c r="C10" i="2"/>
  <c r="W10" i="2"/>
  <c r="E14" i="2"/>
  <c r="W14" i="2"/>
  <c r="E18" i="2"/>
  <c r="W18" i="2"/>
  <c r="G19" i="2"/>
  <c r="C23" i="2"/>
  <c r="W23" i="2"/>
  <c r="O29" i="2"/>
  <c r="U35" i="2"/>
  <c r="W38" i="2"/>
  <c r="S39" i="2"/>
  <c r="Q18" i="2"/>
  <c r="I7" i="2"/>
  <c r="E10" i="2"/>
  <c r="Y10" i="2"/>
  <c r="K13" i="2"/>
  <c r="G14" i="2"/>
  <c r="Y14" i="2"/>
  <c r="K17" i="2"/>
  <c r="G18" i="2"/>
  <c r="Y18" i="2"/>
  <c r="I19" i="2"/>
  <c r="E21" i="2"/>
  <c r="E23" i="2"/>
  <c r="Y23" i="2"/>
  <c r="O28" i="2"/>
  <c r="Q29" i="2"/>
  <c r="I30" i="2"/>
  <c r="S34" i="2"/>
  <c r="C35" i="2"/>
  <c r="W35" i="2"/>
  <c r="K36" i="2"/>
  <c r="M37" i="2"/>
  <c r="C38" i="2"/>
  <c r="Y38" i="2"/>
  <c r="U39" i="2"/>
  <c r="G10" i="2"/>
  <c r="E12" i="2"/>
  <c r="Q13" i="2"/>
  <c r="I14" i="2"/>
  <c r="E16" i="2"/>
  <c r="Q17" i="2"/>
  <c r="I18" i="2"/>
  <c r="M19" i="2"/>
  <c r="G21" i="2"/>
  <c r="G23" i="2"/>
  <c r="U28" i="2"/>
  <c r="U29" i="2"/>
  <c r="K33" i="2"/>
  <c r="C34" i="2"/>
  <c r="U34" i="2"/>
  <c r="E35" i="2"/>
  <c r="Y35" i="2"/>
  <c r="M36" i="2"/>
  <c r="O37" i="2"/>
  <c r="E38" i="2"/>
  <c r="W39" i="2"/>
  <c r="O19" i="2"/>
  <c r="S7" i="2"/>
  <c r="M10" i="2"/>
  <c r="U12" i="2"/>
  <c r="W13" i="2"/>
  <c r="M14" i="2"/>
  <c r="U16" i="2"/>
  <c r="W17" i="2"/>
  <c r="M18" i="2"/>
  <c r="S19" i="2"/>
  <c r="E20" i="2"/>
  <c r="Q21" i="2"/>
  <c r="M23" i="2"/>
  <c r="G34" i="2"/>
  <c r="Y34" i="2"/>
  <c r="I35" i="2"/>
  <c r="W37" i="2"/>
  <c r="I38" i="2"/>
  <c r="C39" i="2"/>
  <c r="Q10" i="2"/>
  <c r="U19" i="2"/>
  <c r="S10" i="2"/>
  <c r="S14" i="2"/>
  <c r="S18" i="2"/>
  <c r="C19" i="2"/>
  <c r="W19" i="2"/>
  <c r="U20" i="2"/>
  <c r="W21" i="2"/>
  <c r="S23" i="2"/>
  <c r="G29" i="2"/>
  <c r="K34" i="2"/>
  <c r="O35" i="2"/>
  <c r="S38" i="2"/>
  <c r="G39" i="2"/>
  <c r="Q14" i="2"/>
  <c r="E29" i="2"/>
  <c r="M35" i="2"/>
  <c r="C7" i="2"/>
  <c r="E11" i="2"/>
  <c r="E13" i="2"/>
  <c r="C14" i="2"/>
  <c r="U14" i="2"/>
  <c r="E15" i="2"/>
  <c r="E17" i="2"/>
  <c r="C18" i="2"/>
  <c r="U18" i="2"/>
  <c r="E19" i="2"/>
  <c r="Y19" i="2"/>
  <c r="U23" i="2"/>
  <c r="O24" i="2"/>
  <c r="U25" i="2"/>
  <c r="K26" i="2"/>
  <c r="K29" i="2"/>
  <c r="E30" i="2"/>
  <c r="W30" i="2"/>
  <c r="G31" i="2"/>
  <c r="M34" i="2"/>
  <c r="S35" i="2"/>
  <c r="E36" i="2"/>
  <c r="Y36" i="2"/>
  <c r="I37" i="2"/>
  <c r="U38" i="2"/>
  <c r="O39" i="2"/>
  <c r="Y6" i="2"/>
  <c r="I6" i="2"/>
  <c r="E6" i="2"/>
  <c r="M6" i="2"/>
  <c r="C6" i="2"/>
  <c r="G6" i="2"/>
  <c r="Q6" i="2"/>
  <c r="E5" i="2"/>
  <c r="G5" i="2"/>
  <c r="K5" i="2"/>
  <c r="Q5" i="2"/>
  <c r="U5" i="2"/>
  <c r="W5" i="2"/>
  <c r="C5" i="2"/>
  <c r="S5" i="2"/>
  <c r="O6" i="2"/>
  <c r="K7" i="2"/>
  <c r="G8" i="2"/>
  <c r="W8" i="2"/>
  <c r="C9" i="2"/>
  <c r="S9" i="2"/>
  <c r="O10" i="2"/>
  <c r="K11" i="2"/>
  <c r="G12" i="2"/>
  <c r="W12" i="2"/>
  <c r="C13" i="2"/>
  <c r="S13" i="2"/>
  <c r="O14" i="2"/>
  <c r="K15" i="2"/>
  <c r="G16" i="2"/>
  <c r="W16" i="2"/>
  <c r="C17" i="2"/>
  <c r="S17" i="2"/>
  <c r="O18" i="2"/>
  <c r="K19" i="2"/>
  <c r="G20" i="2"/>
  <c r="W20" i="2"/>
  <c r="C21" i="2"/>
  <c r="S21" i="2"/>
  <c r="O22" i="2"/>
  <c r="K23" i="2"/>
  <c r="G24" i="2"/>
  <c r="W24" i="2"/>
  <c r="C25" i="2"/>
  <c r="S25" i="2"/>
  <c r="O26" i="2"/>
  <c r="K27" i="2"/>
  <c r="G28" i="2"/>
  <c r="W28" i="2"/>
  <c r="C29" i="2"/>
  <c r="S29" i="2"/>
  <c r="K31" i="2"/>
  <c r="G32" i="2"/>
  <c r="W32" i="2"/>
  <c r="C33" i="2"/>
  <c r="S33" i="2"/>
  <c r="O34" i="2"/>
  <c r="K35" i="2"/>
  <c r="G36" i="2"/>
  <c r="C37" i="2"/>
  <c r="S37" i="2"/>
  <c r="O38" i="2"/>
  <c r="K39" i="2"/>
  <c r="I8" i="2"/>
  <c r="Y8" i="2"/>
  <c r="I12" i="2"/>
  <c r="Y12" i="2"/>
  <c r="I16" i="2"/>
  <c r="Y16" i="2"/>
  <c r="I20" i="2"/>
  <c r="Y20" i="2"/>
  <c r="I24" i="2"/>
  <c r="Y24" i="2"/>
  <c r="I28" i="2"/>
  <c r="Y28" i="2"/>
  <c r="I32" i="2"/>
  <c r="Y32" i="2"/>
  <c r="Q38" i="2"/>
  <c r="M39" i="2"/>
  <c r="K8" i="2"/>
  <c r="K12" i="2"/>
  <c r="K16" i="2"/>
  <c r="K20" i="2"/>
  <c r="K24" i="2"/>
  <c r="K28" i="2"/>
  <c r="K32" i="2"/>
  <c r="I5" i="2"/>
  <c r="Y5" i="2"/>
  <c r="Q7" i="2"/>
  <c r="M8" i="2"/>
  <c r="I9" i="2"/>
  <c r="Y9" i="2"/>
  <c r="Q11" i="2"/>
  <c r="M12" i="2"/>
  <c r="I13" i="2"/>
  <c r="Y13" i="2"/>
  <c r="Q15" i="2"/>
  <c r="M16" i="2"/>
  <c r="I17" i="2"/>
  <c r="Y17" i="2"/>
  <c r="Q19" i="2"/>
  <c r="M20" i="2"/>
  <c r="I21" i="2"/>
  <c r="Y21" i="2"/>
  <c r="Q23" i="2"/>
  <c r="M24" i="2"/>
  <c r="I25" i="2"/>
  <c r="Y25" i="2"/>
  <c r="Q27" i="2"/>
  <c r="M28" i="2"/>
  <c r="I29" i="2"/>
  <c r="Y29" i="2"/>
  <c r="Q31" i="2"/>
  <c r="M32" i="2"/>
  <c r="I33" i="2"/>
  <c r="Y33" i="2"/>
  <c r="Q35" i="2"/>
  <c r="Q39" i="2"/>
  <c r="M5" i="2"/>
  <c r="Q8" i="2"/>
  <c r="M9" i="2"/>
  <c r="Q12" i="2"/>
  <c r="M13" i="2"/>
  <c r="Q16" i="2"/>
  <c r="M17" i="2"/>
  <c r="Q20" i="2"/>
  <c r="M21" i="2"/>
  <c r="Q24" i="2"/>
  <c r="M25" i="2"/>
  <c r="Q28" i="2"/>
  <c r="M29" i="2"/>
  <c r="Q32" i="2"/>
  <c r="M33" i="2"/>
  <c r="O5" i="2"/>
  <c r="K6" i="2"/>
  <c r="G7" i="2"/>
  <c r="S8" i="2"/>
  <c r="O9" i="2"/>
  <c r="K10" i="2"/>
  <c r="G11" i="2"/>
  <c r="C12" i="2"/>
  <c r="S12" i="2"/>
  <c r="O13" i="2"/>
  <c r="G15" i="2"/>
  <c r="C16" i="2"/>
  <c r="S16" i="2"/>
  <c r="O17" i="2"/>
  <c r="C20" i="2"/>
  <c r="S20" i="2"/>
  <c r="O21" i="2"/>
  <c r="C24" i="2"/>
  <c r="S24" i="2"/>
  <c r="O25" i="2"/>
  <c r="C28" i="2"/>
  <c r="S28" i="2"/>
  <c r="C32" i="2"/>
  <c r="S32" i="2"/>
  <c r="Q37" i="2"/>
  <c r="M38" i="2"/>
  <c r="I39" i="2"/>
  <c r="D39" i="5" l="1"/>
  <c r="K11" i="1"/>
  <c r="G11" i="1"/>
  <c r="E11" i="1"/>
  <c r="G6" i="1"/>
  <c r="E6" i="1"/>
  <c r="C11" i="1"/>
  <c r="C6" i="1"/>
  <c r="I11" i="1"/>
  <c r="I6" i="1"/>
  <c r="K6" i="1"/>
  <c r="E16" i="1"/>
  <c r="H6" i="15"/>
  <c r="J6" i="15"/>
  <c r="H25" i="15"/>
  <c r="J5" i="15"/>
  <c r="P5" i="15"/>
  <c r="H17" i="15"/>
  <c r="J12" i="15"/>
  <c r="H12" i="15"/>
  <c r="D39" i="15"/>
  <c r="J39" i="15" s="1"/>
  <c r="J37" i="15"/>
  <c r="H37" i="15"/>
  <c r="P37" i="15"/>
  <c r="H23" i="15"/>
  <c r="P30" i="15"/>
  <c r="P22" i="15"/>
  <c r="H30" i="15"/>
  <c r="H36" i="15"/>
  <c r="P23" i="15"/>
  <c r="H33" i="15"/>
  <c r="H22" i="15"/>
  <c r="P33" i="15"/>
  <c r="H9" i="15"/>
  <c r="P9" i="15"/>
  <c r="P17" i="15"/>
  <c r="J10" i="15"/>
  <c r="H10" i="15"/>
  <c r="J4" i="15"/>
  <c r="H4" i="15"/>
  <c r="P4" i="15"/>
  <c r="N39" i="15"/>
  <c r="J26" i="15"/>
  <c r="H26" i="15"/>
  <c r="J27" i="15"/>
  <c r="P27" i="15"/>
  <c r="H27" i="15"/>
  <c r="J19" i="15"/>
  <c r="P19" i="15"/>
  <c r="H19" i="15"/>
  <c r="P10" i="15"/>
  <c r="J35" i="15"/>
  <c r="H35" i="15"/>
  <c r="P35" i="15"/>
  <c r="J11" i="15"/>
  <c r="H11" i="15"/>
  <c r="P11" i="15"/>
  <c r="J18" i="15"/>
  <c r="H18" i="15"/>
  <c r="J34" i="15"/>
  <c r="H34" i="15"/>
  <c r="P26" i="15"/>
  <c r="E39" i="5" l="1"/>
  <c r="P39" i="15"/>
  <c r="H39" i="15"/>
  <c r="F39" i="5" l="1"/>
  <c r="G39" i="5" l="1"/>
  <c r="H39" i="5" l="1"/>
  <c r="I39" i="5" l="1"/>
  <c r="J39" i="5" l="1"/>
  <c r="K39" i="5" l="1"/>
  <c r="L39" i="5" l="1"/>
  <c r="M39" i="5" l="1"/>
  <c r="N39" i="5" l="1"/>
  <c r="O39" i="5" l="1"/>
  <c r="P39" i="5" l="1"/>
  <c r="Q39" i="5" l="1"/>
</calcChain>
</file>

<file path=xl/sharedStrings.xml><?xml version="1.0" encoding="utf-8"?>
<sst xmlns="http://schemas.openxmlformats.org/spreadsheetml/2006/main" count="603" uniqueCount="456">
  <si>
    <t>Spoglio Liste  -  Dati provvisori</t>
  </si>
  <si>
    <t>Voti</t>
  </si>
  <si>
    <t>Percentuale</t>
  </si>
  <si>
    <t>Voti totali</t>
  </si>
  <si>
    <t>Totale voti</t>
  </si>
  <si>
    <t>Voti Liste per Sezione - Dati provvisori</t>
  </si>
  <si>
    <t>Totale Voti Scrutinati</t>
  </si>
  <si>
    <t>Sezione 1</t>
  </si>
  <si>
    <t>Sezione 2</t>
  </si>
  <si>
    <t>Sezione 3</t>
  </si>
  <si>
    <t>Sezione 4</t>
  </si>
  <si>
    <t>Sezione 5</t>
  </si>
  <si>
    <t>Sezione 6</t>
  </si>
  <si>
    <t>Sezione 7</t>
  </si>
  <si>
    <t>Sezione 8</t>
  </si>
  <si>
    <t>Sezione 9</t>
  </si>
  <si>
    <t>Sezione 10</t>
  </si>
  <si>
    <t>Sezione 11</t>
  </si>
  <si>
    <t>Sezione 12</t>
  </si>
  <si>
    <t>Sezione 13</t>
  </si>
  <si>
    <t>Sezione 14</t>
  </si>
  <si>
    <t>Sezione 15</t>
  </si>
  <si>
    <t>Sezione 16</t>
  </si>
  <si>
    <t>Sezione 17</t>
  </si>
  <si>
    <t>Sezione 18</t>
  </si>
  <si>
    <t>Sezione 19</t>
  </si>
  <si>
    <t>Sezione 20</t>
  </si>
  <si>
    <t>Sezione 21</t>
  </si>
  <si>
    <t>Sezione 22</t>
  </si>
  <si>
    <t>Sezione 23</t>
  </si>
  <si>
    <t>Sezione 24</t>
  </si>
  <si>
    <t>Sezione 25</t>
  </si>
  <si>
    <t>Sezione 26</t>
  </si>
  <si>
    <t>Sezione 27</t>
  </si>
  <si>
    <t>Sezione 28</t>
  </si>
  <si>
    <t>Sezione 29</t>
  </si>
  <si>
    <t>Sezione 30</t>
  </si>
  <si>
    <t>Sezione 31</t>
  </si>
  <si>
    <t>Sezione 32</t>
  </si>
  <si>
    <t>Sezione 33</t>
  </si>
  <si>
    <t>Sezione 34</t>
  </si>
  <si>
    <t>Sezione 35</t>
  </si>
  <si>
    <t>Totale</t>
  </si>
  <si>
    <t>PARTITO DEMOCRATICO</t>
  </si>
  <si>
    <t>PACE TERRA DIGNITA'</t>
  </si>
  <si>
    <t>LIBERTA'</t>
  </si>
  <si>
    <t xml:space="preserve">FORZA ITALIA </t>
  </si>
  <si>
    <t>MOVIMENTO 5 STELLE</t>
  </si>
  <si>
    <t xml:space="preserve">AZIONE CON CALENDA </t>
  </si>
  <si>
    <t>ANIMALISTA</t>
  </si>
  <si>
    <t>ALLEANZA VERDI SINISTRA</t>
  </si>
  <si>
    <t>STATI UNITI D'EUROPA</t>
  </si>
  <si>
    <t>LEGA SALVINI</t>
  </si>
  <si>
    <t>FRATELLI D'ITALIA</t>
  </si>
  <si>
    <t>ALTERNATIVA POPOLARE</t>
  </si>
  <si>
    <t>VANNACCI</t>
  </si>
  <si>
    <t>ROBERTO</t>
  </si>
  <si>
    <t>LOIZZO</t>
  </si>
  <si>
    <t>SIMONA</t>
  </si>
  <si>
    <t>GRANT</t>
  </si>
  <si>
    <t>MARTI</t>
  </si>
  <si>
    <t>PATRICIELLO</t>
  </si>
  <si>
    <t>ALDO</t>
  </si>
  <si>
    <t>BARONE</t>
  </si>
  <si>
    <t>LUIGI</t>
  </si>
  <si>
    <t>CUCCHIARELLA</t>
  </si>
  <si>
    <t>LAURA</t>
  </si>
  <si>
    <t>FIUME</t>
  </si>
  <si>
    <t>MARIA GIOVANNA</t>
  </si>
  <si>
    <t>GAGLIARDI</t>
  </si>
  <si>
    <t>SANTO</t>
  </si>
  <si>
    <t>GRANDE</t>
  </si>
  <si>
    <t>MARICA</t>
  </si>
  <si>
    <t>FRANCESCA</t>
  </si>
  <si>
    <t>MAGLIANO</t>
  </si>
  <si>
    <t>MANCUSO</t>
  </si>
  <si>
    <t>FILIPPO</t>
  </si>
  <si>
    <t>MINUTO</t>
  </si>
  <si>
    <t>ANNA CARMELA</t>
  </si>
  <si>
    <t>RESCIGNO</t>
  </si>
  <si>
    <t>CARMELA</t>
  </si>
  <si>
    <t>RUSSO</t>
  </si>
  <si>
    <t>ANGELA</t>
  </si>
  <si>
    <t>SANTORO</t>
  </si>
  <si>
    <t>DANTE</t>
  </si>
  <si>
    <t>SPLENDIDO</t>
  </si>
  <si>
    <t>JOSEPH</t>
  </si>
  <si>
    <t>TASSELLI</t>
  </si>
  <si>
    <t>numero candidatura</t>
  </si>
  <si>
    <t>MELONI</t>
  </si>
  <si>
    <t>BENEDETTO</t>
  </si>
  <si>
    <t>AMATRUDA</t>
  </si>
  <si>
    <t>AMBROSIO</t>
  </si>
  <si>
    <t>CERRETO</t>
  </si>
  <si>
    <t>D'AMBROSIO</t>
  </si>
  <si>
    <t>DE FRANCESCO</t>
  </si>
  <si>
    <t>DI BIASE</t>
  </si>
  <si>
    <t>DOCIMO</t>
  </si>
  <si>
    <t>FRUNCILLO</t>
  </si>
  <si>
    <t>GAMBINO</t>
  </si>
  <si>
    <t>GEMMA</t>
  </si>
  <si>
    <t>GRECO</t>
  </si>
  <si>
    <t>MARRAZZI</t>
  </si>
  <si>
    <t>NESCI</t>
  </si>
  <si>
    <t>PICARO</t>
  </si>
  <si>
    <t>SGARBI</t>
  </si>
  <si>
    <t>VENTOLA</t>
  </si>
  <si>
    <t>NICOLA</t>
  </si>
  <si>
    <t>ERSILIA</t>
  </si>
  <si>
    <t>ANTONIO</t>
  </si>
  <si>
    <t>MARCO</t>
  </si>
  <si>
    <t>LUCIANA</t>
  </si>
  <si>
    <t>MARIANGELA</t>
  </si>
  <si>
    <t>RAFFAELLA</t>
  </si>
  <si>
    <t>INES</t>
  </si>
  <si>
    <t>ALBERICO</t>
  </si>
  <si>
    <t>CHIARA MARIA</t>
  </si>
  <si>
    <t>GIOVANNA</t>
  </si>
  <si>
    <t>ELENA</t>
  </si>
  <si>
    <t>DENIS DOMENICO</t>
  </si>
  <si>
    <t>MICHELE</t>
  </si>
  <si>
    <t>VITTORIO</t>
  </si>
  <si>
    <t>FRANCESCO</t>
  </si>
  <si>
    <t>BANDECCHI</t>
  </si>
  <si>
    <t>PAOLILLO</t>
  </si>
  <si>
    <t>RIPEPI</t>
  </si>
  <si>
    <t>CARLUCCIO</t>
  </si>
  <si>
    <t>CORNACCHIA</t>
  </si>
  <si>
    <t>D'ESPOSITO</t>
  </si>
  <si>
    <t>DE ANGELIS</t>
  </si>
  <si>
    <t>CITTA</t>
  </si>
  <si>
    <t>CENTO</t>
  </si>
  <si>
    <t>D'AGUI'</t>
  </si>
  <si>
    <t>PICA</t>
  </si>
  <si>
    <t>MANCINO</t>
  </si>
  <si>
    <t>GADOLA</t>
  </si>
  <si>
    <t>PETRECCA</t>
  </si>
  <si>
    <t>DE SANTIS</t>
  </si>
  <si>
    <t>SEVERINO</t>
  </si>
  <si>
    <t>STEFANO</t>
  </si>
  <si>
    <t>DONATELLA</t>
  </si>
  <si>
    <t>MASSIMO ANTONINO</t>
  </si>
  <si>
    <t>SONIA</t>
  </si>
  <si>
    <t>MONICA</t>
  </si>
  <si>
    <t>ANTONELLA</t>
  </si>
  <si>
    <t>ARNALDO</t>
  </si>
  <si>
    <t>MARIA</t>
  </si>
  <si>
    <t>ANNUNZIATA</t>
  </si>
  <si>
    <t>DECARO</t>
  </si>
  <si>
    <t>PICIERNO</t>
  </si>
  <si>
    <t>RUOTOLO</t>
  </si>
  <si>
    <t>CRISTALLO</t>
  </si>
  <si>
    <t>FORTE</t>
  </si>
  <si>
    <t>DI PASQUALE</t>
  </si>
  <si>
    <t>TASSONE</t>
  </si>
  <si>
    <t>MOHAMMAD ALIZADEH</t>
  </si>
  <si>
    <t>TODISCO</t>
  </si>
  <si>
    <t>PATERNA</t>
  </si>
  <si>
    <t>CAMPANILE</t>
  </si>
  <si>
    <t>BECCI</t>
  </si>
  <si>
    <t>SCHIAVONE</t>
  </si>
  <si>
    <t>TRAMACERE</t>
  </si>
  <si>
    <t>TOPO</t>
  </si>
  <si>
    <t>SAULINO</t>
  </si>
  <si>
    <t>SPADA</t>
  </si>
  <si>
    <t>LUCIA</t>
  </si>
  <si>
    <t>ALESSANDRO</t>
  </si>
  <si>
    <t>JASMINE LUCIA</t>
  </si>
  <si>
    <t>MANOLA</t>
  </si>
  <si>
    <t>ANNAMARIA</t>
  </si>
  <si>
    <t>MASSIMO</t>
  </si>
  <si>
    <t>GEORGIA</t>
  </si>
  <si>
    <t>RAFFAELE</t>
  </si>
  <si>
    <t>GIAMMARIO</t>
  </si>
  <si>
    <t>SABENE</t>
  </si>
  <si>
    <t>LA VALLE</t>
  </si>
  <si>
    <t>ACERBO</t>
  </si>
  <si>
    <t>ARLACCHI</t>
  </si>
  <si>
    <t>BOMPIANI</t>
  </si>
  <si>
    <t>CAPACCIO</t>
  </si>
  <si>
    <t>CIRUZZI</t>
  </si>
  <si>
    <t>CUCURNIA</t>
  </si>
  <si>
    <t>D'ORSI</t>
  </si>
  <si>
    <t>DELLA VENTURA</t>
  </si>
  <si>
    <t>GATTI MORA</t>
  </si>
  <si>
    <t>LEONARDIS</t>
  </si>
  <si>
    <t>MARCHETTI</t>
  </si>
  <si>
    <t>MICUNCO</t>
  </si>
  <si>
    <t>PEDICINI</t>
  </si>
  <si>
    <t xml:space="preserve">SCARPULLA </t>
  </si>
  <si>
    <t>SHIHADEH</t>
  </si>
  <si>
    <t>BENEDETTA</t>
  </si>
  <si>
    <t>RANIERO LUIGI</t>
  </si>
  <si>
    <t>MAURIZIO</t>
  </si>
  <si>
    <t>GIUSEPPE</t>
  </si>
  <si>
    <t>GINEVRA ROBERTA</t>
  </si>
  <si>
    <t>RITA</t>
  </si>
  <si>
    <t>DOMENICO</t>
  </si>
  <si>
    <t>FIAMMETTA</t>
  </si>
  <si>
    <t>ANGELO</t>
  </si>
  <si>
    <t>PAOLO MARIA</t>
  </si>
  <si>
    <t>TIARE</t>
  </si>
  <si>
    <t>ILARIA</t>
  </si>
  <si>
    <t>VITO</t>
  </si>
  <si>
    <t>PIERNICOLA</t>
  </si>
  <si>
    <t>NOOR</t>
  </si>
  <si>
    <t>DE LUCA</t>
  </si>
  <si>
    <t>CASTELLI</t>
  </si>
  <si>
    <t>AMODEO</t>
  </si>
  <si>
    <t>AIELLO</t>
  </si>
  <si>
    <t>AMORUSO</t>
  </si>
  <si>
    <t>DE CAPRIO</t>
  </si>
  <si>
    <t>DE DONATO</t>
  </si>
  <si>
    <t>DI LELLA</t>
  </si>
  <si>
    <t>DI MATTEO</t>
  </si>
  <si>
    <t>FORESTA</t>
  </si>
  <si>
    <t>GIAMPAOLO</t>
  </si>
  <si>
    <t>GIANNONE</t>
  </si>
  <si>
    <t>MIGLIACCIO</t>
  </si>
  <si>
    <t>PICCONE</t>
  </si>
  <si>
    <t>RIZZI</t>
  </si>
  <si>
    <t>ROSSI</t>
  </si>
  <si>
    <t>SBANO</t>
  </si>
  <si>
    <t>SENA</t>
  </si>
  <si>
    <t>CATENO</t>
  </si>
  <si>
    <t>PIERA</t>
  </si>
  <si>
    <t>DONATO</t>
  </si>
  <si>
    <t>SERGIO</t>
  </si>
  <si>
    <t>KATIA</t>
  </si>
  <si>
    <t>ANNARITA</t>
  </si>
  <si>
    <t>VERONICA</t>
  </si>
  <si>
    <t>PAOLA</t>
  </si>
  <si>
    <t>ENRICO</t>
  </si>
  <si>
    <t>DINO</t>
  </si>
  <si>
    <t>SEVERINA</t>
  </si>
  <si>
    <t>TAJANI</t>
  </si>
  <si>
    <t>ADINOLFI</t>
  </si>
  <si>
    <t>MARTUSCIELLO</t>
  </si>
  <si>
    <t>MUSSOLINI</t>
  </si>
  <si>
    <t>VUOLO</t>
  </si>
  <si>
    <t>PRINCI</t>
  </si>
  <si>
    <t>DELL'ERBA</t>
  </si>
  <si>
    <t>BALLONE</t>
  </si>
  <si>
    <t>D'AGOSTINO</t>
  </si>
  <si>
    <t>DE MOLA</t>
  </si>
  <si>
    <t>DE ROSA</t>
  </si>
  <si>
    <t>IANNINI</t>
  </si>
  <si>
    <t>PALMERI</t>
  </si>
  <si>
    <t>RICCI</t>
  </si>
  <si>
    <t>ROSA</t>
  </si>
  <si>
    <t>SACCHI</t>
  </si>
  <si>
    <t>SALATIELLO</t>
  </si>
  <si>
    <t>VERNOLA</t>
  </si>
  <si>
    <t>ISABELLA</t>
  </si>
  <si>
    <t>ALESSANDRA</t>
  </si>
  <si>
    <t>PAOLO SOCCORSO</t>
  </si>
  <si>
    <t>ANGELO ANTONIO</t>
  </si>
  <si>
    <t>ELISEO</t>
  </si>
  <si>
    <t>BARBARA</t>
  </si>
  <si>
    <t>RICCARDO</t>
  </si>
  <si>
    <t>MARCELLO</t>
  </si>
  <si>
    <t>TRIDICO</t>
  </si>
  <si>
    <t>PALMISANO</t>
  </si>
  <si>
    <t>FURORE</t>
  </si>
  <si>
    <t>SIBILIO</t>
  </si>
  <si>
    <t>SARNO</t>
  </si>
  <si>
    <t>DELLA VALLE</t>
  </si>
  <si>
    <t>DE VITA</t>
  </si>
  <si>
    <t>CORNELI</t>
  </si>
  <si>
    <t>SILVESTRI</t>
  </si>
  <si>
    <t>STELLA</t>
  </si>
  <si>
    <t>BELCASTRO</t>
  </si>
  <si>
    <t>RUGGIERO</t>
  </si>
  <si>
    <t>GAUDIANO</t>
  </si>
  <si>
    <t>COPPOLA</t>
  </si>
  <si>
    <t>LABARILE</t>
  </si>
  <si>
    <t>DI PALMA</t>
  </si>
  <si>
    <t>INCAMPO</t>
  </si>
  <si>
    <t>PASQUALE</t>
  </si>
  <si>
    <t>VALENTINA</t>
  </si>
  <si>
    <t>MARIO</t>
  </si>
  <si>
    <t>MAURA</t>
  </si>
  <si>
    <t>DANILO</t>
  </si>
  <si>
    <t>GAIA</t>
  </si>
  <si>
    <t>FABIO</t>
  </si>
  <si>
    <t>LELIO</t>
  </si>
  <si>
    <t>GIUSEPPE NUNZIATO</t>
  </si>
  <si>
    <t>FRANCESCA ANNA</t>
  </si>
  <si>
    <t>FELICIA</t>
  </si>
  <si>
    <t>MARIA ANNA</t>
  </si>
  <si>
    <t>VINCENZO</t>
  </si>
  <si>
    <t>CALENDA</t>
  </si>
  <si>
    <t>BONETTI</t>
  </si>
  <si>
    <t>PITTELLA</t>
  </si>
  <si>
    <t>CALAFIORE</t>
  </si>
  <si>
    <t>CASCIELLO</t>
  </si>
  <si>
    <t>CRACA</t>
  </si>
  <si>
    <t>DE NISI</t>
  </si>
  <si>
    <t>D'AMELIO</t>
  </si>
  <si>
    <t>FERRANDINO</t>
  </si>
  <si>
    <t>FANFARILLO MANGANIELLO</t>
  </si>
  <si>
    <t>GALANTINO</t>
  </si>
  <si>
    <t>IACOVELLI</t>
  </si>
  <si>
    <t>POTI'</t>
  </si>
  <si>
    <t>IODICE</t>
  </si>
  <si>
    <t>ROSSODIVITA</t>
  </si>
  <si>
    <t>POSTORIVO</t>
  </si>
  <si>
    <t>SOMMESE</t>
  </si>
  <si>
    <t>PREZIOSI</t>
  </si>
  <si>
    <t>CARLO</t>
  </si>
  <si>
    <t>MAURIZIO MARCELLO CLAUDIO</t>
  </si>
  <si>
    <t>RAMONA ANGELA</t>
  </si>
  <si>
    <t>DARIO</t>
  </si>
  <si>
    <t>DANILA</t>
  </si>
  <si>
    <t>VALERIO</t>
  </si>
  <si>
    <t>STEFANIA</t>
  </si>
  <si>
    <t>CERIELLO</t>
  </si>
  <si>
    <t>CASABURI</t>
  </si>
  <si>
    <t>BONAVITA</t>
  </si>
  <si>
    <t>BUTTIGLIONE</t>
  </si>
  <si>
    <t>PERILLO</t>
  </si>
  <si>
    <t>MARTANI</t>
  </si>
  <si>
    <t>L'ERARIO</t>
  </si>
  <si>
    <t>JANNIELLO</t>
  </si>
  <si>
    <t>MULAS</t>
  </si>
  <si>
    <t>GSCHEIDER</t>
  </si>
  <si>
    <t>CASADEI</t>
  </si>
  <si>
    <t>PALUMBO</t>
  </si>
  <si>
    <t>PETRELLI</t>
  </si>
  <si>
    <t>CRISTOFARO</t>
  </si>
  <si>
    <t>SOZZI</t>
  </si>
  <si>
    <t>PEPICIELLO</t>
  </si>
  <si>
    <t>SAMMARCO</t>
  </si>
  <si>
    <t>CRISTIANO</t>
  </si>
  <si>
    <t>ANNA</t>
  </si>
  <si>
    <t>MARILENE</t>
  </si>
  <si>
    <t>ANDREA</t>
  </si>
  <si>
    <t>DANIELA</t>
  </si>
  <si>
    <t>PIETRO</t>
  </si>
  <si>
    <t>LUCIO</t>
  </si>
  <si>
    <t>SABRINA</t>
  </si>
  <si>
    <t>DAMIANO</t>
  </si>
  <si>
    <t>COSTANZA</t>
  </si>
  <si>
    <t>FRANCESCO PIO</t>
  </si>
  <si>
    <t>MARGHERITA</t>
  </si>
  <si>
    <t>LUCANO</t>
  </si>
  <si>
    <t>D'AMATO</t>
  </si>
  <si>
    <t>BORRELLI</t>
  </si>
  <si>
    <t>MARASCHIO</t>
  </si>
  <si>
    <t>FATAYER</t>
  </si>
  <si>
    <t>ARMANO</t>
  </si>
  <si>
    <t>CANNEROZZI</t>
  </si>
  <si>
    <t>CUCCURESE</t>
  </si>
  <si>
    <t>FUNARO</t>
  </si>
  <si>
    <t>GERMANO</t>
  </si>
  <si>
    <t>IMPERATORE</t>
  </si>
  <si>
    <t>MARIANO</t>
  </si>
  <si>
    <t>ORABONA</t>
  </si>
  <si>
    <t>PERSICO</t>
  </si>
  <si>
    <t>PONTECORVO</t>
  </si>
  <si>
    <t>SPINELLI</t>
  </si>
  <si>
    <t>TERNULLO</t>
  </si>
  <si>
    <t>ULGIATI</t>
  </si>
  <si>
    <t xml:space="preserve">ROSA </t>
  </si>
  <si>
    <t>FRANCESCO EMILIO</t>
  </si>
  <si>
    <t>ANNA GRAZIA</t>
  </si>
  <si>
    <t>FEDELE</t>
  </si>
  <si>
    <t>NATALE</t>
  </si>
  <si>
    <t>MARIA PIA</t>
  </si>
  <si>
    <t>GIOVANNI</t>
  </si>
  <si>
    <t xml:space="preserve">ANNA </t>
  </si>
  <si>
    <t>GIULIA</t>
  </si>
  <si>
    <t>GERARDO</t>
  </si>
  <si>
    <t>VALERIA</t>
  </si>
  <si>
    <t>ROSARIO</t>
  </si>
  <si>
    <t>MARAIO</t>
  </si>
  <si>
    <t>ZAMBRANO</t>
  </si>
  <si>
    <t>CAPUTO</t>
  </si>
  <si>
    <t>LONARDO MASTELLA</t>
  </si>
  <si>
    <t>BELLANOVA</t>
  </si>
  <si>
    <t>MIRAGLIA</t>
  </si>
  <si>
    <t>GALLO</t>
  </si>
  <si>
    <t>PISTOIA</t>
  </si>
  <si>
    <t>STELLATO</t>
  </si>
  <si>
    <t>MASCARO</t>
  </si>
  <si>
    <t>PASCULLI DE ANGELIS</t>
  </si>
  <si>
    <t>CATACCHIO</t>
  </si>
  <si>
    <t>VARACALLI</t>
  </si>
  <si>
    <t>RUBINO</t>
  </si>
  <si>
    <t>STOMEO</t>
  </si>
  <si>
    <t>PAESE</t>
  </si>
  <si>
    <t>RENZI</t>
  </si>
  <si>
    <t>MANUELA</t>
  </si>
  <si>
    <t>TERESA</t>
  </si>
  <si>
    <t>CATERINA</t>
  </si>
  <si>
    <t>ALFONSO MARIA</t>
  </si>
  <si>
    <t>EMANUELA</t>
  </si>
  <si>
    <t>MASSIMILIANO</t>
  </si>
  <si>
    <t>FILOMENA</t>
  </si>
  <si>
    <t>MATTEO</t>
  </si>
  <si>
    <t>VALENTINO DETTO VALENTINO</t>
  </si>
  <si>
    <t>FRANCESCA IN VITTI</t>
  </si>
  <si>
    <t>MATILDE IN TRAMAGLI</t>
  </si>
  <si>
    <t>CANDIDATO</t>
  </si>
  <si>
    <t>SEZIONE</t>
  </si>
  <si>
    <t>GIORGIA DETTA GIORGIA</t>
  </si>
  <si>
    <t>NICOLA DETTO DAMBROSIO</t>
  </si>
  <si>
    <t>MARIA  ANTONELLA DETTA CARLUCCIO ANTONELLA</t>
  </si>
  <si>
    <t>ANTONIO DETTO NINO</t>
  </si>
  <si>
    <t>ANTONIO DETTO TREMITI</t>
  </si>
  <si>
    <t>GIUSEPPINA DETTA PINA</t>
  </si>
  <si>
    <t>ALESSANDRO DETTO SANDRO</t>
  </si>
  <si>
    <t>FRANCESCO SAVERIO DETTO FRANCESCO</t>
  </si>
  <si>
    <t>SHADY DETTA SHADY</t>
  </si>
  <si>
    <t>GIUSEPPINA MARIATERESA DETTA GIUSEPPINA</t>
  </si>
  <si>
    <t>NICOLA DETTO PER</t>
  </si>
  <si>
    <t>RAFFAELE DETTO LELLO</t>
  </si>
  <si>
    <t>CARMELINA DETTA CARMELA</t>
  </si>
  <si>
    <t>GIUSEPPE DETTO PINO</t>
  </si>
  <si>
    <t>ROSARIA DETTA SARA</t>
  </si>
  <si>
    <t>MARIA GIUSEPPA DETTA PINA</t>
  </si>
  <si>
    <t>TEOFILO DETTO TEO</t>
  </si>
  <si>
    <t>SERGIO DETTO CAPITANO ULTIMO DETTO CAPITANO DETTO ULTIMO</t>
  </si>
  <si>
    <t>FULVIO DETTO FULVIO</t>
  </si>
  <si>
    <t>LUCIA DETTO VOLO DETTA VULO</t>
  </si>
  <si>
    <t>GIUSEPPINA DETTA GIUSI</t>
  </si>
  <si>
    <t>SONIA DETTA SONIA DETTA PALMIERI</t>
  </si>
  <si>
    <t>FRANCESCA DETTA FRA</t>
  </si>
  <si>
    <t>CARMELA DETTA CARMEN</t>
  </si>
  <si>
    <t>LIBERA DETTA LIA</t>
  </si>
  <si>
    <t>GIUSEPPE DETTO GIOSI</t>
  </si>
  <si>
    <t>GIUSEPPE DETTO ROSSO DETTO ROSSODEVITA</t>
  </si>
  <si>
    <t>DOMENICO DETTO MIMMO</t>
  </si>
  <si>
    <t>SOUZAN DETTA SUSAN</t>
  </si>
  <si>
    <t>VINCENZO DETTO ENZO</t>
  </si>
  <si>
    <t>ALESSANDRINA DETTA SANDRA MASTELLA</t>
  </si>
  <si>
    <t>ADRIANO DETTO PASCULLI</t>
  </si>
  <si>
    <t>ELEONORA DETTA CLAUDIA</t>
  </si>
  <si>
    <t>ANNUNZIATA DETTA NUNZIA</t>
  </si>
  <si>
    <t>TOTALI VOTI</t>
  </si>
  <si>
    <t>Sezione</t>
  </si>
  <si>
    <t>Iscritti</t>
  </si>
  <si>
    <t>Votanti Chiusura Seggi  ore 23:00</t>
  </si>
  <si>
    <t xml:space="preserve">Uomini </t>
  </si>
  <si>
    <t>Donne</t>
  </si>
  <si>
    <t>X 100</t>
  </si>
  <si>
    <t>ver</t>
  </si>
  <si>
    <t>Totali</t>
  </si>
  <si>
    <t>ELEZIONI PARLAMENTO EUROPEO del 8 e 9 giugno 2024</t>
  </si>
  <si>
    <t>Vot.Ore 23:00</t>
  </si>
  <si>
    <t>Vot.Ore 12:00</t>
  </si>
  <si>
    <t>Vot.Ore 19:00</t>
  </si>
  <si>
    <t>SCHEDE</t>
  </si>
  <si>
    <t>Totale VOTI LISTE</t>
  </si>
  <si>
    <t>Totale SCHEDE Nulle</t>
  </si>
  <si>
    <t>Totale Elettori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</si>
</sst>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1" formatCode="_-* #,##0_-;\-* #,##0_-;_-* &quot;-&quot;_-;_-@_-"/>
  </numFmts>
  <fonts count="25">
    <font>
      <sz val="10"/>
      <color rgb="FF000000"/>
      <name val="Verdana"/>
      <scheme val="minor"/>
    </font>
    <font>
      <b/>
      <sz val="20"/>
      <color theme="1"/>
      <name val="Arial"/>
    </font>
    <font>
      <sz val="10"/>
      <name val="Verdana"/>
    </font>
    <font>
      <b/>
      <sz val="14"/>
      <color theme="1"/>
      <name val="Arial"/>
    </font>
    <font>
      <sz val="10"/>
      <color theme="1"/>
      <name val="Arial"/>
    </font>
    <font>
      <b/>
      <sz val="13"/>
      <color theme="1"/>
      <name val="Arial"/>
    </font>
    <font>
      <sz val="10"/>
      <color theme="1"/>
      <name val="Verdana"/>
      <scheme val="minor"/>
    </font>
    <font>
      <i/>
      <sz val="10"/>
      <color theme="1"/>
      <name val="Verdana"/>
      <scheme val="minor"/>
    </font>
    <font>
      <sz val="12"/>
      <color theme="1"/>
      <name val="Arial"/>
    </font>
    <font>
      <b/>
      <sz val="10"/>
      <color theme="1"/>
      <name val="Arial"/>
    </font>
    <font>
      <b/>
      <sz val="12"/>
      <color theme="1"/>
      <name val="Arial"/>
    </font>
    <font>
      <sz val="9"/>
      <color rgb="FF000000"/>
      <name val="SansSerif"/>
      <family val="2"/>
    </font>
    <font>
      <b/>
      <sz val="18"/>
      <color theme="1"/>
      <name val="Arial"/>
      <family val="2"/>
    </font>
    <font>
      <b/>
      <sz val="24"/>
      <color theme="1"/>
      <name val="Arial"/>
      <family val="2"/>
    </font>
    <font>
      <b/>
      <sz val="11"/>
      <color theme="1"/>
      <name val="Arial"/>
      <family val="2"/>
    </font>
    <font>
      <b/>
      <sz val="11"/>
      <color rgb="FF000000"/>
      <name val="Verdana"/>
      <family val="2"/>
      <scheme val="minor"/>
    </font>
    <font>
      <sz val="10"/>
      <color rgb="FF000000"/>
      <name val="Verdana"/>
      <scheme val="minor"/>
    </font>
    <font>
      <b/>
      <sz val="16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2"/>
      <color rgb="FF000000"/>
      <name val="Arial"/>
      <family val="2"/>
    </font>
    <font>
      <b/>
      <sz val="12"/>
      <color theme="1"/>
      <name val="Arial"/>
      <family val="2"/>
    </font>
    <font>
      <b/>
      <sz val="24"/>
      <name val="Arial"/>
      <family val="2"/>
    </font>
    <font>
      <b/>
      <sz val="14"/>
      <color theme="1"/>
      <name val="Arial"/>
      <family val="2"/>
    </font>
  </fonts>
  <fills count="23">
    <fill>
      <patternFill patternType="none"/>
    </fill>
    <fill>
      <patternFill patternType="gray125"/>
    </fill>
    <fill>
      <patternFill patternType="solid">
        <fgColor rgb="FF93C47D"/>
        <bgColor rgb="FF93C47D"/>
      </patternFill>
    </fill>
    <fill>
      <patternFill patternType="solid">
        <fgColor rgb="FFB6D7A8"/>
        <bgColor rgb="FFB6D7A8"/>
      </patternFill>
    </fill>
    <fill>
      <patternFill patternType="solid">
        <fgColor rgb="FFCFDBE6"/>
      </patternFill>
    </fill>
    <fill>
      <patternFill patternType="solid">
        <fgColor rgb="FFFFFFFF"/>
      </patternFill>
    </fill>
    <fill>
      <patternFill patternType="solid">
        <fgColor indexed="13"/>
        <bgColor indexed="34"/>
      </patternFill>
    </fill>
    <fill>
      <patternFill patternType="solid">
        <fgColor indexed="22"/>
        <bgColor indexed="31"/>
      </patternFill>
    </fill>
    <fill>
      <patternFill patternType="solid">
        <fgColor indexed="27"/>
        <bgColor indexed="41"/>
      </patternFill>
    </fill>
    <fill>
      <patternFill patternType="solid">
        <fgColor indexed="51"/>
        <bgColor indexed="13"/>
      </patternFill>
    </fill>
    <fill>
      <patternFill patternType="solid">
        <fgColor indexed="15"/>
        <bgColor indexed="35"/>
      </patternFill>
    </fill>
    <fill>
      <patternFill patternType="solid">
        <fgColor indexed="45"/>
        <bgColor indexed="46"/>
      </patternFill>
    </fill>
    <fill>
      <patternFill patternType="solid">
        <fgColor indexed="10"/>
        <bgColor indexed="60"/>
      </patternFill>
    </fill>
    <fill>
      <patternFill patternType="solid">
        <fgColor indexed="31"/>
        <bgColor indexed="22"/>
      </patternFill>
    </fill>
    <fill>
      <patternFill patternType="solid">
        <fgColor indexed="43"/>
        <bgColor indexed="26"/>
      </patternFill>
    </fill>
    <fill>
      <patternFill patternType="solid">
        <fgColor indexed="55"/>
        <bgColor indexed="23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/>
        <bgColor rgb="FFB6D7A8"/>
      </patternFill>
    </fill>
    <fill>
      <patternFill patternType="solid">
        <fgColor rgb="FFFFC000"/>
        <bgColor indexed="64"/>
      </patternFill>
    </fill>
    <fill>
      <patternFill patternType="solid">
        <fgColor rgb="FFFFFF00"/>
        <bgColor rgb="FFB6D7A8"/>
      </patternFill>
    </fill>
  </fills>
  <borders count="74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ck">
        <color rgb="FF000000"/>
      </left>
      <right/>
      <top style="thick">
        <color rgb="FF000000"/>
      </top>
      <bottom/>
      <diagonal/>
    </border>
    <border>
      <left style="thick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/>
      <diagonal/>
    </border>
    <border>
      <left style="thick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ck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/>
      <bottom style="thin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/>
      <top style="thin">
        <color rgb="FF000000"/>
      </top>
      <bottom style="thick">
        <color rgb="FF000000"/>
      </bottom>
      <diagonal/>
    </border>
    <border>
      <left style="thick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ck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 style="thick">
        <color rgb="FF000000"/>
      </top>
      <bottom style="thin">
        <color rgb="FF000000"/>
      </bottom>
      <diagonal/>
    </border>
    <border>
      <left/>
      <right style="thick">
        <color rgb="FF000000"/>
      </right>
      <top style="thick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ck">
        <color rgb="FF000000"/>
      </left>
      <right style="thin">
        <color rgb="FF000000"/>
      </right>
      <top style="thick">
        <color rgb="FF000000"/>
      </top>
      <bottom/>
      <diagonal/>
    </border>
    <border>
      <left style="thin">
        <color rgb="FF000000"/>
      </left>
      <right/>
      <top style="thick">
        <color rgb="FF000000"/>
      </top>
      <bottom style="thin">
        <color rgb="FF000000"/>
      </bottom>
      <diagonal/>
    </border>
    <border>
      <left/>
      <right style="thin">
        <color rgb="FF000000"/>
      </right>
      <top style="thick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ck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ck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8"/>
      </right>
      <top/>
      <bottom/>
      <diagonal/>
    </border>
    <border>
      <left style="medium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medium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/>
      <top style="thin">
        <color indexed="8"/>
      </top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medium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41" fontId="16" fillId="0" borderId="0" applyFont="0" applyFill="0" applyBorder="0" applyAlignment="0" applyProtection="0"/>
  </cellStyleXfs>
  <cellXfs count="142">
    <xf numFmtId="0" fontId="0" fillId="0" borderId="0" xfId="0"/>
    <xf numFmtId="0" fontId="4" fillId="0" borderId="0" xfId="0" applyFont="1"/>
    <xf numFmtId="0" fontId="1" fillId="0" borderId="0" xfId="0" applyFont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19" xfId="0" applyFont="1" applyBorder="1"/>
    <xf numFmtId="0" fontId="9" fillId="0" borderId="20" xfId="0" applyFont="1" applyBorder="1" applyAlignment="1">
      <alignment horizontal="right"/>
    </xf>
    <xf numFmtId="0" fontId="9" fillId="0" borderId="21" xfId="0" applyFont="1" applyBorder="1" applyAlignment="1">
      <alignment horizontal="right"/>
    </xf>
    <xf numFmtId="0" fontId="4" fillId="0" borderId="0" xfId="0" applyFont="1" applyAlignment="1">
      <alignment horizontal="right"/>
    </xf>
    <xf numFmtId="0" fontId="8" fillId="0" borderId="26" xfId="0" applyFont="1" applyBorder="1" applyAlignment="1">
      <alignment horizontal="center"/>
    </xf>
    <xf numFmtId="0" fontId="8" fillId="0" borderId="27" xfId="0" applyFont="1" applyBorder="1" applyAlignment="1">
      <alignment horizontal="center"/>
    </xf>
    <xf numFmtId="0" fontId="9" fillId="0" borderId="28" xfId="0" applyFont="1" applyBorder="1" applyAlignment="1">
      <alignment horizontal="right"/>
    </xf>
    <xf numFmtId="0" fontId="9" fillId="0" borderId="29" xfId="0" applyFont="1" applyBorder="1" applyAlignment="1">
      <alignment horizontal="right"/>
    </xf>
    <xf numFmtId="0" fontId="8" fillId="0" borderId="37" xfId="0" applyFont="1" applyBorder="1" applyAlignment="1">
      <alignment horizontal="center"/>
    </xf>
    <xf numFmtId="0" fontId="9" fillId="0" borderId="38" xfId="0" applyFont="1" applyBorder="1"/>
    <xf numFmtId="0" fontId="9" fillId="0" borderId="39" xfId="0" applyFont="1" applyBorder="1" applyAlignment="1">
      <alignment horizontal="right"/>
    </xf>
    <xf numFmtId="0" fontId="4" fillId="0" borderId="4" xfId="0" applyFont="1" applyBorder="1"/>
    <xf numFmtId="0" fontId="8" fillId="0" borderId="6" xfId="0" applyFont="1" applyBorder="1" applyAlignment="1">
      <alignment horizontal="center"/>
    </xf>
    <xf numFmtId="0" fontId="8" fillId="0" borderId="42" xfId="0" applyFont="1" applyBorder="1" applyAlignment="1">
      <alignment horizontal="center"/>
    </xf>
    <xf numFmtId="0" fontId="8" fillId="0" borderId="42" xfId="0" applyFont="1" applyBorder="1"/>
    <xf numFmtId="0" fontId="4" fillId="0" borderId="6" xfId="0" applyFont="1" applyBorder="1" applyAlignment="1">
      <alignment horizontal="right"/>
    </xf>
    <xf numFmtId="0" fontId="11" fillId="4" borderId="43" xfId="0" applyFont="1" applyFill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center" vertical="center" wrapText="1"/>
    </xf>
    <xf numFmtId="0" fontId="11" fillId="5" borderId="43" xfId="0" applyFont="1" applyFill="1" applyBorder="1" applyAlignment="1">
      <alignment horizontal="left" vertical="center" wrapText="1"/>
    </xf>
    <xf numFmtId="0" fontId="0" fillId="0" borderId="43" xfId="0" applyBorder="1"/>
    <xf numFmtId="0" fontId="0" fillId="0" borderId="43" xfId="0" applyBorder="1" applyAlignment="1">
      <alignment horizontal="center" vertical="justify" wrapText="1"/>
    </xf>
    <xf numFmtId="0" fontId="14" fillId="2" borderId="37" xfId="0" applyFont="1" applyFill="1" applyBorder="1"/>
    <xf numFmtId="0" fontId="15" fillId="0" borderId="0" xfId="0" applyFont="1"/>
    <xf numFmtId="2" fontId="19" fillId="9" borderId="51" xfId="1" applyNumberFormat="1" applyFont="1" applyFill="1" applyBorder="1" applyAlignment="1" applyProtection="1">
      <alignment horizontal="center" vertical="center" wrapText="1"/>
      <protection locked="0"/>
    </xf>
    <xf numFmtId="2" fontId="19" fillId="9" borderId="51" xfId="1" applyNumberFormat="1" applyFont="1" applyFill="1" applyBorder="1" applyAlignment="1" applyProtection="1">
      <alignment horizontal="center" vertical="center" wrapText="1"/>
    </xf>
    <xf numFmtId="2" fontId="18" fillId="10" borderId="52" xfId="1" applyNumberFormat="1" applyFont="1" applyFill="1" applyBorder="1" applyAlignment="1" applyProtection="1">
      <alignment horizontal="center" vertical="center"/>
      <protection locked="0"/>
    </xf>
    <xf numFmtId="2" fontId="18" fillId="11" borderId="53" xfId="1" applyNumberFormat="1" applyFont="1" applyFill="1" applyBorder="1" applyAlignment="1" applyProtection="1">
      <alignment horizontal="center" vertical="center"/>
      <protection locked="0"/>
    </xf>
    <xf numFmtId="2" fontId="18" fillId="8" borderId="54" xfId="1" applyNumberFormat="1" applyFont="1" applyFill="1" applyBorder="1" applyAlignment="1" applyProtection="1">
      <alignment horizontal="center" vertical="center"/>
    </xf>
    <xf numFmtId="2" fontId="18" fillId="12" borderId="51" xfId="1" applyNumberFormat="1" applyFont="1" applyFill="1" applyBorder="1" applyAlignment="1" applyProtection="1">
      <alignment horizontal="center" vertical="center"/>
    </xf>
    <xf numFmtId="2" fontId="18" fillId="7" borderId="54" xfId="1" applyNumberFormat="1" applyFont="1" applyFill="1" applyBorder="1" applyAlignment="1" applyProtection="1">
      <alignment horizontal="center" vertical="center"/>
      <protection locked="0"/>
    </xf>
    <xf numFmtId="2" fontId="18" fillId="12" borderId="51" xfId="1" applyNumberFormat="1" applyFont="1" applyFill="1" applyBorder="1" applyAlignment="1" applyProtection="1">
      <alignment horizontal="center" vertical="center"/>
      <protection locked="0"/>
    </xf>
    <xf numFmtId="2" fontId="18" fillId="7" borderId="54" xfId="1" applyNumberFormat="1" applyFont="1" applyFill="1" applyBorder="1" applyAlignment="1" applyProtection="1">
      <alignment horizontal="center" vertical="center"/>
    </xf>
    <xf numFmtId="2" fontId="18" fillId="10" borderId="52" xfId="1" applyNumberFormat="1" applyFont="1" applyFill="1" applyBorder="1" applyAlignment="1" applyProtection="1">
      <protection locked="0"/>
    </xf>
    <xf numFmtId="2" fontId="18" fillId="11" borderId="53" xfId="1" applyNumberFormat="1" applyFont="1" applyFill="1" applyBorder="1" applyAlignment="1" applyProtection="1">
      <protection locked="0"/>
    </xf>
    <xf numFmtId="2" fontId="19" fillId="13" borderId="53" xfId="1" applyNumberFormat="1" applyFont="1" applyFill="1" applyBorder="1" applyAlignment="1" applyProtection="1">
      <protection locked="0"/>
    </xf>
    <xf numFmtId="2" fontId="19" fillId="0" borderId="55" xfId="1" applyNumberFormat="1" applyFont="1" applyFill="1" applyBorder="1" applyAlignment="1" applyProtection="1"/>
    <xf numFmtId="2" fontId="18" fillId="7" borderId="54" xfId="1" applyNumberFormat="1" applyFont="1" applyFill="1" applyBorder="1" applyAlignment="1" applyProtection="1"/>
    <xf numFmtId="1" fontId="19" fillId="7" borderId="56" xfId="0" applyNumberFormat="1" applyFont="1" applyFill="1" applyBorder="1" applyAlignment="1" applyProtection="1">
      <alignment horizontal="center" vertical="center"/>
      <protection locked="0"/>
    </xf>
    <xf numFmtId="3" fontId="18" fillId="0" borderId="57" xfId="1" applyNumberFormat="1" applyFont="1" applyFill="1" applyBorder="1" applyAlignment="1" applyProtection="1">
      <alignment vertical="center"/>
    </xf>
    <xf numFmtId="3" fontId="19" fillId="8" borderId="58" xfId="1" applyNumberFormat="1" applyFont="1" applyFill="1" applyBorder="1" applyAlignment="1" applyProtection="1">
      <alignment horizontal="center" vertical="center"/>
    </xf>
    <xf numFmtId="2" fontId="18" fillId="0" borderId="58" xfId="1" applyNumberFormat="1" applyFont="1" applyFill="1" applyBorder="1" applyAlignment="1" applyProtection="1">
      <alignment vertical="center"/>
    </xf>
    <xf numFmtId="1" fontId="18" fillId="14" borderId="51" xfId="1" applyNumberFormat="1" applyFont="1" applyFill="1" applyBorder="1" applyAlignment="1" applyProtection="1">
      <alignment vertical="center"/>
    </xf>
    <xf numFmtId="1" fontId="20" fillId="0" borderId="0" xfId="0" applyNumberFormat="1" applyFont="1"/>
    <xf numFmtId="1" fontId="19" fillId="13" borderId="51" xfId="1" applyNumberFormat="1" applyFont="1" applyFill="1" applyBorder="1" applyAlignment="1" applyProtection="1">
      <alignment vertical="center"/>
    </xf>
    <xf numFmtId="2" fontId="19" fillId="0" borderId="59" xfId="1" applyNumberFormat="1" applyFont="1" applyFill="1" applyBorder="1" applyAlignment="1" applyProtection="1">
      <alignment vertical="center"/>
    </xf>
    <xf numFmtId="2" fontId="19" fillId="0" borderId="58" xfId="1" applyNumberFormat="1" applyFont="1" applyFill="1" applyBorder="1" applyAlignment="1" applyProtection="1">
      <alignment vertical="center"/>
    </xf>
    <xf numFmtId="2" fontId="18" fillId="0" borderId="60" xfId="1" applyNumberFormat="1" applyFont="1" applyFill="1" applyBorder="1" applyAlignment="1" applyProtection="1">
      <alignment vertical="center"/>
    </xf>
    <xf numFmtId="1" fontId="19" fillId="13" borderId="61" xfId="1" applyNumberFormat="1" applyFont="1" applyFill="1" applyBorder="1" applyAlignment="1" applyProtection="1">
      <alignment vertical="center"/>
    </xf>
    <xf numFmtId="1" fontId="19" fillId="7" borderId="62" xfId="0" applyNumberFormat="1" applyFont="1" applyFill="1" applyBorder="1" applyAlignment="1" applyProtection="1">
      <alignment horizontal="center" vertical="center"/>
      <protection locked="0"/>
    </xf>
    <xf numFmtId="2" fontId="18" fillId="0" borderId="55" xfId="1" applyNumberFormat="1" applyFont="1" applyFill="1" applyBorder="1" applyAlignment="1" applyProtection="1">
      <alignment vertical="center"/>
    </xf>
    <xf numFmtId="2" fontId="18" fillId="0" borderId="54" xfId="1" applyNumberFormat="1" applyFont="1" applyFill="1" applyBorder="1" applyAlignment="1" applyProtection="1">
      <alignment vertical="center"/>
    </xf>
    <xf numFmtId="1" fontId="19" fillId="13" borderId="63" xfId="1" applyNumberFormat="1" applyFont="1" applyFill="1" applyBorder="1" applyAlignment="1" applyProtection="1">
      <alignment vertical="center"/>
    </xf>
    <xf numFmtId="38" fontId="19" fillId="15" borderId="64" xfId="0" applyNumberFormat="1" applyFont="1" applyFill="1" applyBorder="1" applyAlignment="1" applyProtection="1">
      <alignment horizontal="center" vertical="center"/>
      <protection locked="0"/>
    </xf>
    <xf numFmtId="38" fontId="19" fillId="10" borderId="64" xfId="1" applyNumberFormat="1" applyFont="1" applyFill="1" applyBorder="1" applyAlignment="1" applyProtection="1">
      <alignment vertical="center"/>
    </xf>
    <xf numFmtId="38" fontId="19" fillId="11" borderId="64" xfId="1" applyNumberFormat="1" applyFont="1" applyFill="1" applyBorder="1" applyAlignment="1" applyProtection="1">
      <alignment vertical="center"/>
    </xf>
    <xf numFmtId="38" fontId="19" fillId="8" borderId="64" xfId="1" applyNumberFormat="1" applyFont="1" applyFill="1" applyBorder="1" applyAlignment="1" applyProtection="1">
      <alignment vertical="center"/>
    </xf>
    <xf numFmtId="38" fontId="19" fillId="9" borderId="64" xfId="1" applyNumberFormat="1" applyFont="1" applyFill="1" applyBorder="1" applyAlignment="1" applyProtection="1">
      <alignment vertical="center"/>
    </xf>
    <xf numFmtId="40" fontId="19" fillId="15" borderId="64" xfId="1" applyNumberFormat="1" applyFont="1" applyFill="1" applyBorder="1" applyAlignment="1" applyProtection="1">
      <alignment vertical="center"/>
    </xf>
    <xf numFmtId="38" fontId="19" fillId="6" borderId="64" xfId="1" applyNumberFormat="1" applyFont="1" applyFill="1" applyBorder="1" applyAlignment="1" applyProtection="1">
      <alignment vertical="center"/>
    </xf>
    <xf numFmtId="38" fontId="19" fillId="7" borderId="64" xfId="1" applyNumberFormat="1" applyFont="1" applyFill="1" applyBorder="1" applyAlignment="1" applyProtection="1">
      <alignment vertical="center"/>
    </xf>
    <xf numFmtId="38" fontId="19" fillId="13" borderId="64" xfId="1" applyNumberFormat="1" applyFont="1" applyFill="1" applyBorder="1" applyAlignment="1" applyProtection="1">
      <alignment vertical="center"/>
    </xf>
    <xf numFmtId="38" fontId="19" fillId="0" borderId="59" xfId="1" applyNumberFormat="1" applyFont="1" applyFill="1" applyBorder="1" applyAlignment="1" applyProtection="1">
      <alignment vertical="center"/>
    </xf>
    <xf numFmtId="40" fontId="19" fillId="0" borderId="58" xfId="1" applyNumberFormat="1" applyFont="1" applyFill="1" applyBorder="1" applyAlignment="1" applyProtection="1">
      <alignment vertical="center"/>
    </xf>
    <xf numFmtId="0" fontId="21" fillId="0" borderId="0" xfId="0" applyFont="1"/>
    <xf numFmtId="2" fontId="19" fillId="8" borderId="50" xfId="1" applyNumberFormat="1" applyFont="1" applyFill="1" applyBorder="1" applyAlignment="1" applyProtection="1">
      <alignment horizontal="justify" vertical="justify" wrapText="1"/>
    </xf>
    <xf numFmtId="2" fontId="19" fillId="10" borderId="50" xfId="1" applyNumberFormat="1" applyFont="1" applyFill="1" applyBorder="1" applyAlignment="1" applyProtection="1">
      <alignment horizontal="justify" vertical="justify" wrapText="1"/>
      <protection locked="0"/>
    </xf>
    <xf numFmtId="0" fontId="10" fillId="0" borderId="4" xfId="0" applyFont="1" applyBorder="1" applyAlignment="1">
      <alignment horizontal="center"/>
    </xf>
    <xf numFmtId="0" fontId="4" fillId="16" borderId="4" xfId="0" applyFont="1" applyFill="1" applyBorder="1" applyAlignment="1">
      <alignment horizontal="right"/>
    </xf>
    <xf numFmtId="0" fontId="14" fillId="2" borderId="34" xfId="0" applyFont="1" applyFill="1" applyBorder="1"/>
    <xf numFmtId="0" fontId="8" fillId="0" borderId="43" xfId="0" applyFont="1" applyBorder="1" applyAlignment="1">
      <alignment horizontal="center"/>
    </xf>
    <xf numFmtId="0" fontId="15" fillId="0" borderId="43" xfId="0" applyFont="1" applyBorder="1"/>
    <xf numFmtId="0" fontId="12" fillId="20" borderId="65" xfId="0" applyFont="1" applyFill="1" applyBorder="1" applyAlignment="1">
      <alignment horizontal="center" vertical="center" wrapText="1"/>
    </xf>
    <xf numFmtId="2" fontId="17" fillId="6" borderId="47" xfId="1" applyNumberFormat="1" applyFont="1" applyFill="1" applyBorder="1" applyAlignment="1" applyProtection="1">
      <alignment horizontal="center" vertical="center"/>
      <protection locked="0"/>
    </xf>
    <xf numFmtId="2" fontId="18" fillId="7" borderId="48" xfId="0" applyNumberFormat="1" applyFont="1" applyFill="1" applyBorder="1" applyAlignment="1" applyProtection="1">
      <alignment horizontal="center" vertical="center"/>
      <protection locked="0"/>
    </xf>
    <xf numFmtId="2" fontId="19" fillId="7" borderId="49" xfId="1" applyNumberFormat="1" applyFont="1" applyFill="1" applyBorder="1" applyAlignment="1" applyProtection="1">
      <alignment horizontal="center" vertical="center"/>
      <protection locked="0"/>
    </xf>
    <xf numFmtId="2" fontId="19" fillId="0" borderId="48" xfId="1" applyNumberFormat="1" applyFont="1" applyFill="1" applyBorder="1" applyAlignment="1" applyProtection="1">
      <alignment horizontal="center" vertical="center"/>
      <protection locked="0"/>
    </xf>
    <xf numFmtId="0" fontId="6" fillId="0" borderId="13" xfId="0" applyFont="1" applyBorder="1" applyAlignment="1">
      <alignment horizontal="center"/>
    </xf>
    <xf numFmtId="0" fontId="2" fillId="0" borderId="12" xfId="0" applyFont="1" applyBorder="1"/>
    <xf numFmtId="0" fontId="5" fillId="0" borderId="0" xfId="0" applyFont="1" applyAlignment="1">
      <alignment horizontal="center"/>
    </xf>
    <xf numFmtId="0" fontId="0" fillId="0" borderId="0" xfId="0"/>
    <xf numFmtId="0" fontId="6" fillId="0" borderId="14" xfId="0" applyFont="1" applyBorder="1" applyAlignment="1">
      <alignment horizontal="center"/>
    </xf>
    <xf numFmtId="0" fontId="2" fillId="0" borderId="15" xfId="0" applyFont="1" applyBorder="1"/>
    <xf numFmtId="0" fontId="3" fillId="0" borderId="0" xfId="0" applyFont="1" applyAlignment="1">
      <alignment horizontal="center" vertical="center"/>
    </xf>
    <xf numFmtId="0" fontId="5" fillId="0" borderId="8" xfId="0" applyFont="1" applyBorder="1" applyAlignment="1">
      <alignment horizontal="center"/>
    </xf>
    <xf numFmtId="0" fontId="2" fillId="0" borderId="9" xfId="0" applyFont="1" applyBorder="1"/>
    <xf numFmtId="0" fontId="7" fillId="0" borderId="14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5" xfId="0" applyFont="1" applyBorder="1"/>
    <xf numFmtId="0" fontId="2" fillId="0" borderId="6" xfId="0" applyFont="1" applyBorder="1"/>
    <xf numFmtId="0" fontId="5" fillId="0" borderId="22" xfId="0" applyFont="1" applyBorder="1" applyAlignment="1">
      <alignment horizontal="center"/>
    </xf>
    <xf numFmtId="0" fontId="2" fillId="0" borderId="23" xfId="0" applyFont="1" applyBorder="1"/>
    <xf numFmtId="0" fontId="4" fillId="0" borderId="0" xfId="0" applyFont="1"/>
    <xf numFmtId="0" fontId="5" fillId="0" borderId="24" xfId="0" applyFont="1" applyBorder="1" applyAlignment="1">
      <alignment horizontal="center"/>
    </xf>
    <xf numFmtId="0" fontId="2" fillId="0" borderId="25" xfId="0" applyFont="1" applyBorder="1"/>
    <xf numFmtId="0" fontId="24" fillId="22" borderId="68" xfId="0" applyFont="1" applyFill="1" applyBorder="1" applyAlignment="1">
      <alignment horizontal="center" vertical="center" wrapText="1"/>
    </xf>
    <xf numFmtId="0" fontId="24" fillId="22" borderId="69" xfId="0" applyFont="1" applyFill="1" applyBorder="1" applyAlignment="1">
      <alignment horizontal="center" vertical="center" wrapText="1"/>
    </xf>
    <xf numFmtId="0" fontId="4" fillId="0" borderId="7" xfId="0" applyFont="1" applyBorder="1"/>
    <xf numFmtId="0" fontId="2" fillId="0" borderId="10" xfId="0" applyFont="1" applyBorder="1"/>
    <xf numFmtId="0" fontId="2" fillId="0" borderId="16" xfId="0" applyFont="1" applyBorder="1"/>
    <xf numFmtId="0" fontId="6" fillId="0" borderId="11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6" fillId="0" borderId="13" xfId="0" applyFont="1" applyBorder="1" applyAlignment="1">
      <alignment vertical="center"/>
    </xf>
    <xf numFmtId="0" fontId="2" fillId="0" borderId="12" xfId="0" applyFont="1" applyBorder="1" applyAlignment="1">
      <alignment vertical="center"/>
    </xf>
    <xf numFmtId="0" fontId="6" fillId="0" borderId="34" xfId="0" applyFont="1" applyBorder="1" applyAlignment="1">
      <alignment horizontal="center"/>
    </xf>
    <xf numFmtId="0" fontId="2" fillId="0" borderId="35" xfId="0" applyFont="1" applyBorder="1"/>
    <xf numFmtId="0" fontId="4" fillId="0" borderId="30" xfId="0" applyFont="1" applyBorder="1"/>
    <xf numFmtId="0" fontId="2" fillId="0" borderId="33" xfId="0" applyFont="1" applyBorder="1"/>
    <xf numFmtId="0" fontId="2" fillId="0" borderId="36" xfId="0" applyFont="1" applyBorder="1"/>
    <xf numFmtId="0" fontId="5" fillId="0" borderId="31" xfId="0" applyFont="1" applyBorder="1" applyAlignment="1">
      <alignment horizontal="center"/>
    </xf>
    <xf numFmtId="0" fontId="2" fillId="0" borderId="32" xfId="0" applyFont="1" applyBorder="1"/>
    <xf numFmtId="0" fontId="13" fillId="3" borderId="44" xfId="0" applyFont="1" applyFill="1" applyBorder="1" applyAlignment="1">
      <alignment horizontal="center" vertical="center"/>
    </xf>
    <xf numFmtId="0" fontId="13" fillId="3" borderId="45" xfId="0" applyFont="1" applyFill="1" applyBorder="1" applyAlignment="1">
      <alignment horizontal="center" vertical="center"/>
    </xf>
    <xf numFmtId="0" fontId="23" fillId="17" borderId="46" xfId="0" applyFont="1" applyFill="1" applyBorder="1" applyAlignment="1">
      <alignment horizontal="center" vertical="center"/>
    </xf>
    <xf numFmtId="0" fontId="23" fillId="17" borderId="45" xfId="0" applyFont="1" applyFill="1" applyBorder="1" applyAlignment="1">
      <alignment horizontal="center" vertical="center"/>
    </xf>
    <xf numFmtId="0" fontId="22" fillId="18" borderId="46" xfId="0" applyFont="1" applyFill="1" applyBorder="1" applyAlignment="1">
      <alignment horizontal="center"/>
    </xf>
    <xf numFmtId="0" fontId="22" fillId="18" borderId="45" xfId="0" applyFont="1" applyFill="1" applyBorder="1" applyAlignment="1">
      <alignment horizontal="center"/>
    </xf>
    <xf numFmtId="0" fontId="13" fillId="19" borderId="70" xfId="0" applyFont="1" applyFill="1" applyBorder="1" applyAlignment="1">
      <alignment horizontal="center" vertical="center"/>
    </xf>
    <xf numFmtId="0" fontId="13" fillId="19" borderId="67" xfId="0" applyFont="1" applyFill="1" applyBorder="1" applyAlignment="1">
      <alignment horizontal="center" vertical="center"/>
    </xf>
    <xf numFmtId="0" fontId="13" fillId="19" borderId="71" xfId="0" applyFont="1" applyFill="1" applyBorder="1" applyAlignment="1">
      <alignment horizontal="center" vertical="center"/>
    </xf>
    <xf numFmtId="0" fontId="13" fillId="19" borderId="72" xfId="0" applyFont="1" applyFill="1" applyBorder="1" applyAlignment="1">
      <alignment horizontal="center" vertical="center"/>
    </xf>
    <xf numFmtId="0" fontId="13" fillId="19" borderId="66" xfId="0" applyFont="1" applyFill="1" applyBorder="1" applyAlignment="1">
      <alignment horizontal="center" vertical="center"/>
    </xf>
    <xf numFmtId="0" fontId="13" fillId="19" borderId="73" xfId="0" applyFont="1" applyFill="1" applyBorder="1" applyAlignment="1">
      <alignment horizontal="center" vertical="center"/>
    </xf>
    <xf numFmtId="0" fontId="22" fillId="21" borderId="46" xfId="0" applyFont="1" applyFill="1" applyBorder="1" applyAlignment="1">
      <alignment horizontal="center"/>
    </xf>
    <xf numFmtId="0" fontId="22" fillId="21" borderId="45" xfId="0" applyFont="1" applyFill="1" applyBorder="1" applyAlignment="1">
      <alignment horizontal="center"/>
    </xf>
    <xf numFmtId="0" fontId="5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6" fillId="0" borderId="40" xfId="0" applyFont="1" applyBorder="1"/>
    <xf numFmtId="0" fontId="2" fillId="0" borderId="40" xfId="0" applyFont="1" applyBorder="1"/>
    <xf numFmtId="0" fontId="1" fillId="2" borderId="1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0" borderId="41" xfId="0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Border="1" applyAlignment="1">
      <alignment horizontal="center" vertical="center" wrapText="1"/>
    </xf>
  </cellXfs>
  <cellStyles count="2">
    <cellStyle name="Migliaia [0]" xfId="1" builtinId="6"/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emf"/><Relationship Id="rId13" Type="http://schemas.openxmlformats.org/officeDocument/2006/relationships/image" Target="../media/image13.png"/><Relationship Id="rId18" Type="http://schemas.openxmlformats.org/officeDocument/2006/relationships/image" Target="../media/image18.png"/><Relationship Id="rId3" Type="http://schemas.openxmlformats.org/officeDocument/2006/relationships/image" Target="../media/image3.emf"/><Relationship Id="rId21" Type="http://schemas.openxmlformats.org/officeDocument/2006/relationships/image" Target="../media/image21.png"/><Relationship Id="rId7" Type="http://schemas.openxmlformats.org/officeDocument/2006/relationships/image" Target="../media/image7.emf"/><Relationship Id="rId12" Type="http://schemas.openxmlformats.org/officeDocument/2006/relationships/image" Target="../media/image12.png"/><Relationship Id="rId17" Type="http://schemas.openxmlformats.org/officeDocument/2006/relationships/image" Target="../media/image17.png"/><Relationship Id="rId2" Type="http://schemas.openxmlformats.org/officeDocument/2006/relationships/image" Target="../media/image2.emf"/><Relationship Id="rId16" Type="http://schemas.openxmlformats.org/officeDocument/2006/relationships/image" Target="../media/image16.png"/><Relationship Id="rId20" Type="http://schemas.openxmlformats.org/officeDocument/2006/relationships/image" Target="../media/image20.png"/><Relationship Id="rId1" Type="http://schemas.openxmlformats.org/officeDocument/2006/relationships/image" Target="../media/image1.emf"/><Relationship Id="rId6" Type="http://schemas.openxmlformats.org/officeDocument/2006/relationships/image" Target="../media/image6.emf"/><Relationship Id="rId11" Type="http://schemas.openxmlformats.org/officeDocument/2006/relationships/image" Target="../media/image11.emf"/><Relationship Id="rId24" Type="http://schemas.openxmlformats.org/officeDocument/2006/relationships/image" Target="../media/image24.png"/><Relationship Id="rId5" Type="http://schemas.openxmlformats.org/officeDocument/2006/relationships/image" Target="../media/image5.emf"/><Relationship Id="rId15" Type="http://schemas.openxmlformats.org/officeDocument/2006/relationships/image" Target="../media/image15.png"/><Relationship Id="rId23" Type="http://schemas.openxmlformats.org/officeDocument/2006/relationships/image" Target="../media/image23.png"/><Relationship Id="rId10" Type="http://schemas.openxmlformats.org/officeDocument/2006/relationships/image" Target="../media/image10.emf"/><Relationship Id="rId19" Type="http://schemas.openxmlformats.org/officeDocument/2006/relationships/image" Target="../media/image19.png"/><Relationship Id="rId4" Type="http://schemas.openxmlformats.org/officeDocument/2006/relationships/image" Target="../media/image4.emf"/><Relationship Id="rId9" Type="http://schemas.openxmlformats.org/officeDocument/2006/relationships/image" Target="../media/image9.emf"/><Relationship Id="rId14" Type="http://schemas.openxmlformats.org/officeDocument/2006/relationships/image" Target="../media/image14.png"/><Relationship Id="rId22" Type="http://schemas.openxmlformats.org/officeDocument/2006/relationships/image" Target="../media/image22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8.emf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9.emf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0.emf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1.emf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emf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emf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emf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emf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7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12</xdr:col>
      <xdr:colOff>941615</xdr:colOff>
      <xdr:row>1</xdr:row>
      <xdr:rowOff>323851</xdr:rowOff>
    </xdr:from>
    <xdr:to>
      <xdr:col>13</xdr:col>
      <xdr:colOff>549729</xdr:colOff>
      <xdr:row>3</xdr:row>
      <xdr:rowOff>733426</xdr:rowOff>
    </xdr:to>
    <xdr:pic>
      <xdr:nvPicPr>
        <xdr:cNvPr id="20" name="Immagine 19">
          <a:extLst>
            <a:ext uri="{FF2B5EF4-FFF2-40B4-BE49-F238E27FC236}">
              <a16:creationId xmlns:a16="http://schemas.microsoft.com/office/drawing/2014/main" id="{CD456329-42F3-82AF-9F23-73086C62427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23915" y="552451"/>
          <a:ext cx="9416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774246</xdr:colOff>
      <xdr:row>1</xdr:row>
      <xdr:rowOff>323851</xdr:rowOff>
    </xdr:from>
    <xdr:to>
      <xdr:col>15</xdr:col>
      <xdr:colOff>6803</xdr:colOff>
      <xdr:row>3</xdr:row>
      <xdr:rowOff>738869</xdr:rowOff>
    </xdr:to>
    <xdr:pic>
      <xdr:nvPicPr>
        <xdr:cNvPr id="22" name="Immagine 21">
          <a:extLst>
            <a:ext uri="{FF2B5EF4-FFF2-40B4-BE49-F238E27FC236}">
              <a16:creationId xmlns:a16="http://schemas.microsoft.com/office/drawing/2014/main" id="{678E78C8-3BD0-204E-D088-D94E0CE53C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90046" y="552451"/>
          <a:ext cx="947057" cy="94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680357</xdr:colOff>
      <xdr:row>3</xdr:row>
      <xdr:rowOff>887185</xdr:rowOff>
    </xdr:from>
    <xdr:to>
      <xdr:col>12</xdr:col>
      <xdr:colOff>555171</xdr:colOff>
      <xdr:row>6</xdr:row>
      <xdr:rowOff>63953</xdr:rowOff>
    </xdr:to>
    <xdr:pic>
      <xdr:nvPicPr>
        <xdr:cNvPr id="24" name="Immagine 23">
          <a:extLst>
            <a:ext uri="{FF2B5EF4-FFF2-40B4-BE49-F238E27FC236}">
              <a16:creationId xmlns:a16="http://schemas.microsoft.com/office/drawing/2014/main" id="{807C0761-1270-38B6-6E78-3933CC11310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5857" y="1658710"/>
          <a:ext cx="941614" cy="94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933450</xdr:colOff>
      <xdr:row>3</xdr:row>
      <xdr:rowOff>889908</xdr:rowOff>
    </xdr:from>
    <xdr:to>
      <xdr:col>13</xdr:col>
      <xdr:colOff>547008</xdr:colOff>
      <xdr:row>6</xdr:row>
      <xdr:rowOff>61233</xdr:rowOff>
    </xdr:to>
    <xdr:pic>
      <xdr:nvPicPr>
        <xdr:cNvPr id="26" name="Immagine 25">
          <a:extLst>
            <a:ext uri="{FF2B5EF4-FFF2-40B4-BE49-F238E27FC236}">
              <a16:creationId xmlns:a16="http://schemas.microsoft.com/office/drawing/2014/main" id="{7B69752A-9C72-377F-7D44-811C2FC685B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15750" y="1661433"/>
          <a:ext cx="947058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759278</xdr:colOff>
      <xdr:row>3</xdr:row>
      <xdr:rowOff>877660</xdr:rowOff>
    </xdr:from>
    <xdr:to>
      <xdr:col>14</xdr:col>
      <xdr:colOff>849085</xdr:colOff>
      <xdr:row>6</xdr:row>
      <xdr:rowOff>48985</xdr:rowOff>
    </xdr:to>
    <xdr:pic>
      <xdr:nvPicPr>
        <xdr:cNvPr id="28" name="Immagine 27">
          <a:extLst>
            <a:ext uri="{FF2B5EF4-FFF2-40B4-BE49-F238E27FC236}">
              <a16:creationId xmlns:a16="http://schemas.microsoft.com/office/drawing/2014/main" id="{84B7C248-8236-BC38-8F2A-C789560E4C1D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5078" y="1649185"/>
          <a:ext cx="947057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678996</xdr:colOff>
      <xdr:row>6</xdr:row>
      <xdr:rowOff>255814</xdr:rowOff>
    </xdr:from>
    <xdr:to>
      <xdr:col>12</xdr:col>
      <xdr:colOff>553810</xdr:colOff>
      <xdr:row>8</xdr:row>
      <xdr:rowOff>608239</xdr:rowOff>
    </xdr:to>
    <xdr:pic>
      <xdr:nvPicPr>
        <xdr:cNvPr id="30" name="Immagine 29">
          <a:extLst>
            <a:ext uri="{FF2B5EF4-FFF2-40B4-BE49-F238E27FC236}">
              <a16:creationId xmlns:a16="http://schemas.microsoft.com/office/drawing/2014/main" id="{DE58D9C5-4FF5-A9B0-431A-DBC29A11732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394496" y="2837089"/>
          <a:ext cx="9416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892628</xdr:colOff>
      <xdr:row>6</xdr:row>
      <xdr:rowOff>268061</xdr:rowOff>
    </xdr:from>
    <xdr:to>
      <xdr:col>13</xdr:col>
      <xdr:colOff>500742</xdr:colOff>
      <xdr:row>8</xdr:row>
      <xdr:rowOff>620486</xdr:rowOff>
    </xdr:to>
    <xdr:pic>
      <xdr:nvPicPr>
        <xdr:cNvPr id="32" name="Immagine 31">
          <a:extLst>
            <a:ext uri="{FF2B5EF4-FFF2-40B4-BE49-F238E27FC236}">
              <a16:creationId xmlns:a16="http://schemas.microsoft.com/office/drawing/2014/main" id="{EB9ADEE5-C84C-FF0D-DF3B-02847DF356F3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674928" y="2849336"/>
          <a:ext cx="9416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760639</xdr:colOff>
      <xdr:row>6</xdr:row>
      <xdr:rowOff>296635</xdr:rowOff>
    </xdr:from>
    <xdr:to>
      <xdr:col>14</xdr:col>
      <xdr:colOff>845003</xdr:colOff>
      <xdr:row>8</xdr:row>
      <xdr:rowOff>654503</xdr:rowOff>
    </xdr:to>
    <xdr:pic>
      <xdr:nvPicPr>
        <xdr:cNvPr id="34" name="Immagine 33">
          <a:extLst>
            <a:ext uri="{FF2B5EF4-FFF2-40B4-BE49-F238E27FC236}">
              <a16:creationId xmlns:a16="http://schemas.microsoft.com/office/drawing/2014/main" id="{979101AA-DFB0-1F25-3BDB-E44A368AEA7B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76439" y="2877910"/>
          <a:ext cx="941614" cy="94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11</xdr:col>
      <xdr:colOff>695326</xdr:colOff>
      <xdr:row>8</xdr:row>
      <xdr:rowOff>888547</xdr:rowOff>
    </xdr:from>
    <xdr:to>
      <xdr:col>12</xdr:col>
      <xdr:colOff>570141</xdr:colOff>
      <xdr:row>11</xdr:row>
      <xdr:rowOff>59872</xdr:rowOff>
    </xdr:to>
    <xdr:pic>
      <xdr:nvPicPr>
        <xdr:cNvPr id="36" name="Immagine 35">
          <a:extLst>
            <a:ext uri="{FF2B5EF4-FFF2-40B4-BE49-F238E27FC236}">
              <a16:creationId xmlns:a16="http://schemas.microsoft.com/office/drawing/2014/main" id="{030E790F-2405-F64C-3B72-11BA1F3E96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0410826" y="3993697"/>
          <a:ext cx="94161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12</xdr:col>
      <xdr:colOff>918482</xdr:colOff>
      <xdr:row>8</xdr:row>
      <xdr:rowOff>877661</xdr:rowOff>
    </xdr:from>
    <xdr:to>
      <xdr:col>13</xdr:col>
      <xdr:colOff>526596</xdr:colOff>
      <xdr:row>11</xdr:row>
      <xdr:rowOff>54429</xdr:rowOff>
    </xdr:to>
    <xdr:pic>
      <xdr:nvPicPr>
        <xdr:cNvPr id="38" name="Immagine 37">
          <a:extLst>
            <a:ext uri="{FF2B5EF4-FFF2-40B4-BE49-F238E27FC236}">
              <a16:creationId xmlns:a16="http://schemas.microsoft.com/office/drawing/2014/main" id="{AD5CDABA-9753-9FB5-779C-C25464E58BBA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1700782" y="3982811"/>
          <a:ext cx="941614" cy="94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13</xdr:col>
      <xdr:colOff>734786</xdr:colOff>
      <xdr:row>8</xdr:row>
      <xdr:rowOff>907596</xdr:rowOff>
    </xdr:from>
    <xdr:to>
      <xdr:col>14</xdr:col>
      <xdr:colOff>819150</xdr:colOff>
      <xdr:row>11</xdr:row>
      <xdr:rowOff>78921</xdr:rowOff>
    </xdr:to>
    <xdr:pic>
      <xdr:nvPicPr>
        <xdr:cNvPr id="40" name="Immagine 39">
          <a:extLst>
            <a:ext uri="{FF2B5EF4-FFF2-40B4-BE49-F238E27FC236}">
              <a16:creationId xmlns:a16="http://schemas.microsoft.com/office/drawing/2014/main" id="{13B690DF-E94B-810E-3F71-66C68EAA44F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2850586" y="4012746"/>
          <a:ext cx="9416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>
    <xdr:from>
      <xdr:col>11</xdr:col>
      <xdr:colOff>640897</xdr:colOff>
      <xdr:row>1</xdr:row>
      <xdr:rowOff>304800</xdr:rowOff>
    </xdr:from>
    <xdr:to>
      <xdr:col>12</xdr:col>
      <xdr:colOff>544286</xdr:colOff>
      <xdr:row>3</xdr:row>
      <xdr:rowOff>710293</xdr:rowOff>
    </xdr:to>
    <xdr:grpSp>
      <xdr:nvGrpSpPr>
        <xdr:cNvPr id="1055" name="Group 31">
          <a:extLst>
            <a:ext uri="{FF2B5EF4-FFF2-40B4-BE49-F238E27FC236}">
              <a16:creationId xmlns:a16="http://schemas.microsoft.com/office/drawing/2014/main" id="{6B394CCF-8917-2201-6B73-741FA1721B60}"/>
            </a:ext>
          </a:extLst>
        </xdr:cNvPr>
        <xdr:cNvGrpSpPr>
          <a:grpSpLocks noChangeAspect="1"/>
        </xdr:cNvGrpSpPr>
      </xdr:nvGrpSpPr>
      <xdr:grpSpPr bwMode="auto">
        <a:xfrm>
          <a:off x="10388147" y="416983"/>
          <a:ext cx="972306" cy="917727"/>
          <a:chOff x="134" y="105"/>
          <a:chExt cx="99" cy="99"/>
        </a:xfrm>
        <a:solidFill>
          <a:sysClr val="window" lastClr="FFFFFF"/>
        </a:solidFill>
      </xdr:grpSpPr>
      <xdr:sp macro="" textlink="">
        <xdr:nvSpPr>
          <xdr:cNvPr id="1054" name="AutoShape 30">
            <a:extLst>
              <a:ext uri="{FF2B5EF4-FFF2-40B4-BE49-F238E27FC236}">
                <a16:creationId xmlns:a16="http://schemas.microsoft.com/office/drawing/2014/main" id="{2AB5C1F1-25CB-5FF6-C10C-A78B79DE2EB0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4" y="105"/>
            <a:ext cx="99" cy="99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47" name="Immagine 46">
            <a:extLst>
              <a:ext uri="{FF2B5EF4-FFF2-40B4-BE49-F238E27FC236}">
                <a16:creationId xmlns:a16="http://schemas.microsoft.com/office/drawing/2014/main" id="{C9F9FA97-6689-9A36-2B3D-771F93FE955F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2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4" y="105"/>
            <a:ext cx="100" cy="100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</xdr:pic>
    </xdr:grpSp>
    <xdr:clientData/>
  </xdr:twoCellAnchor>
  <xdr:twoCellAnchor editAs="oneCell">
    <xdr:from>
      <xdr:col>1</xdr:col>
      <xdr:colOff>314325</xdr:colOff>
      <xdr:row>3</xdr:row>
      <xdr:rowOff>95250</xdr:rowOff>
    </xdr:from>
    <xdr:to>
      <xdr:col>2</xdr:col>
      <xdr:colOff>544500</xdr:colOff>
      <xdr:row>3</xdr:row>
      <xdr:rowOff>1175250</xdr:rowOff>
    </xdr:to>
    <xdr:pic>
      <xdr:nvPicPr>
        <xdr:cNvPr id="21" name="Immagine 23">
          <a:extLst>
            <a:ext uri="{FF2B5EF4-FFF2-40B4-BE49-F238E27FC236}">
              <a16:creationId xmlns:a16="http://schemas.microsoft.com/office/drawing/2014/main" id="{3B1B8B26-5AE1-4EE2-AE79-6FB02EDED4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/>
      </xdr:blipFill>
      <xdr:spPr>
        <a:xfrm>
          <a:off x="1171575" y="866775"/>
          <a:ext cx="1116000" cy="108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337457</xdr:colOff>
      <xdr:row>3</xdr:row>
      <xdr:rowOff>74839</xdr:rowOff>
    </xdr:from>
    <xdr:to>
      <xdr:col>4</xdr:col>
      <xdr:colOff>563550</xdr:colOff>
      <xdr:row>3</xdr:row>
      <xdr:rowOff>1154839</xdr:rowOff>
    </xdr:to>
    <xdr:pic>
      <xdr:nvPicPr>
        <xdr:cNvPr id="25" name="Immagine 24">
          <a:extLst>
            <a:ext uri="{FF2B5EF4-FFF2-40B4-BE49-F238E27FC236}">
              <a16:creationId xmlns:a16="http://schemas.microsoft.com/office/drawing/2014/main" id="{6162009E-B3C0-4684-B9C1-1E5795591E2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/>
      </xdr:blipFill>
      <xdr:spPr>
        <a:xfrm>
          <a:off x="2963636" y="850446"/>
          <a:ext cx="1110557" cy="108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321128</xdr:colOff>
      <xdr:row>3</xdr:row>
      <xdr:rowOff>92528</xdr:rowOff>
    </xdr:from>
    <xdr:to>
      <xdr:col>6</xdr:col>
      <xdr:colOff>552664</xdr:colOff>
      <xdr:row>3</xdr:row>
      <xdr:rowOff>1172528</xdr:rowOff>
    </xdr:to>
    <xdr:pic>
      <xdr:nvPicPr>
        <xdr:cNvPr id="29" name="Immagine 16">
          <a:extLst>
            <a:ext uri="{FF2B5EF4-FFF2-40B4-BE49-F238E27FC236}">
              <a16:creationId xmlns:a16="http://schemas.microsoft.com/office/drawing/2014/main" id="{1C846492-B6D5-46A4-942B-BC5942B4C79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/>
      </xdr:blipFill>
      <xdr:spPr>
        <a:xfrm>
          <a:off x="4716235" y="868135"/>
          <a:ext cx="1116000" cy="108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296635</xdr:colOff>
      <xdr:row>3</xdr:row>
      <xdr:rowOff>70757</xdr:rowOff>
    </xdr:from>
    <xdr:to>
      <xdr:col>8</xdr:col>
      <xdr:colOff>528171</xdr:colOff>
      <xdr:row>3</xdr:row>
      <xdr:rowOff>1150757</xdr:rowOff>
    </xdr:to>
    <xdr:pic>
      <xdr:nvPicPr>
        <xdr:cNvPr id="33" name="Immagine 32">
          <a:extLst>
            <a:ext uri="{FF2B5EF4-FFF2-40B4-BE49-F238E27FC236}">
              <a16:creationId xmlns:a16="http://schemas.microsoft.com/office/drawing/2014/main" id="{0A0ED8DA-3D2F-4AED-920B-9536600A23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/>
      </xdr:blipFill>
      <xdr:spPr>
        <a:xfrm>
          <a:off x="6460671" y="846364"/>
          <a:ext cx="1116000" cy="108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327933</xdr:colOff>
      <xdr:row>3</xdr:row>
      <xdr:rowOff>96611</xdr:rowOff>
    </xdr:from>
    <xdr:to>
      <xdr:col>10</xdr:col>
      <xdr:colOff>518025</xdr:colOff>
      <xdr:row>3</xdr:row>
      <xdr:rowOff>1176611</xdr:rowOff>
    </xdr:to>
    <xdr:pic>
      <xdr:nvPicPr>
        <xdr:cNvPr id="37" name="Immagine 26">
          <a:extLst>
            <a:ext uri="{FF2B5EF4-FFF2-40B4-BE49-F238E27FC236}">
              <a16:creationId xmlns:a16="http://schemas.microsoft.com/office/drawing/2014/main" id="{F0492990-C1BA-4F11-870F-4B5F2F524F8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/>
        <a:srcRect r="6260"/>
        <a:stretch/>
      </xdr:blipFill>
      <xdr:spPr>
        <a:xfrm>
          <a:off x="8260897" y="872218"/>
          <a:ext cx="1074557" cy="108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331134</xdr:colOff>
      <xdr:row>8</xdr:row>
      <xdr:rowOff>88287</xdr:rowOff>
    </xdr:from>
    <xdr:to>
      <xdr:col>2</xdr:col>
      <xdr:colOff>562670</xdr:colOff>
      <xdr:row>8</xdr:row>
      <xdr:rowOff>1168287</xdr:rowOff>
    </xdr:to>
    <xdr:pic>
      <xdr:nvPicPr>
        <xdr:cNvPr id="41" name="Immagine 11">
          <a:extLst>
            <a:ext uri="{FF2B5EF4-FFF2-40B4-BE49-F238E27FC236}">
              <a16:creationId xmlns:a16="http://schemas.microsoft.com/office/drawing/2014/main" id="{16CE0672-88E8-434C-92BA-E88A094EE3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8"/>
        <a:stretch/>
      </xdr:blipFill>
      <xdr:spPr>
        <a:xfrm>
          <a:off x="1188384" y="3640552"/>
          <a:ext cx="1116801" cy="108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329612</xdr:colOff>
      <xdr:row>8</xdr:row>
      <xdr:rowOff>98213</xdr:rowOff>
    </xdr:from>
    <xdr:to>
      <xdr:col>4</xdr:col>
      <xdr:colOff>561148</xdr:colOff>
      <xdr:row>8</xdr:row>
      <xdr:rowOff>1178213</xdr:rowOff>
    </xdr:to>
    <xdr:pic>
      <xdr:nvPicPr>
        <xdr:cNvPr id="45" name="Immagine 57">
          <a:extLst>
            <a:ext uri="{FF2B5EF4-FFF2-40B4-BE49-F238E27FC236}">
              <a16:creationId xmlns:a16="http://schemas.microsoft.com/office/drawing/2014/main" id="{41B0AD1E-7276-4C8B-A8BC-71579AB4B9A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/>
        <a:stretch/>
      </xdr:blipFill>
      <xdr:spPr>
        <a:xfrm>
          <a:off x="2957391" y="3650478"/>
          <a:ext cx="1116801" cy="108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5</xdr:col>
      <xdr:colOff>326572</xdr:colOff>
      <xdr:row>8</xdr:row>
      <xdr:rowOff>77640</xdr:rowOff>
    </xdr:from>
    <xdr:to>
      <xdr:col>6</xdr:col>
      <xdr:colOff>558108</xdr:colOff>
      <xdr:row>8</xdr:row>
      <xdr:rowOff>1157640</xdr:rowOff>
    </xdr:to>
    <xdr:pic>
      <xdr:nvPicPr>
        <xdr:cNvPr id="48" name="Immagine 18">
          <a:extLst>
            <a:ext uri="{FF2B5EF4-FFF2-40B4-BE49-F238E27FC236}">
              <a16:creationId xmlns:a16="http://schemas.microsoft.com/office/drawing/2014/main" id="{0454E8F2-23F3-443A-B5C1-6A225F748138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0"/>
        <a:srcRect t="1" b="3317"/>
        <a:stretch/>
      </xdr:blipFill>
      <xdr:spPr>
        <a:xfrm>
          <a:off x="4724881" y="3629905"/>
          <a:ext cx="1116801" cy="108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7</xdr:col>
      <xdr:colOff>303838</xdr:colOff>
      <xdr:row>8</xdr:row>
      <xdr:rowOff>82363</xdr:rowOff>
    </xdr:from>
    <xdr:to>
      <xdr:col>8</xdr:col>
      <xdr:colOff>571374</xdr:colOff>
      <xdr:row>8</xdr:row>
      <xdr:rowOff>1160706</xdr:rowOff>
    </xdr:to>
    <xdr:pic>
      <xdr:nvPicPr>
        <xdr:cNvPr id="50" name="Immagine 66">
          <a:extLst>
            <a:ext uri="{FF2B5EF4-FFF2-40B4-BE49-F238E27FC236}">
              <a16:creationId xmlns:a16="http://schemas.microsoft.com/office/drawing/2014/main" id="{2BE1620E-D2C0-4DA5-84E4-241732FD7D24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1"/>
        <a:srcRect b="3518"/>
        <a:stretch/>
      </xdr:blipFill>
      <xdr:spPr>
        <a:xfrm>
          <a:off x="6472676" y="3634628"/>
          <a:ext cx="1152801" cy="1078343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9</xdr:col>
      <xdr:colOff>310563</xdr:colOff>
      <xdr:row>8</xdr:row>
      <xdr:rowOff>103493</xdr:rowOff>
    </xdr:from>
    <xdr:to>
      <xdr:col>10</xdr:col>
      <xdr:colOff>572655</xdr:colOff>
      <xdr:row>8</xdr:row>
      <xdr:rowOff>1182490</xdr:rowOff>
    </xdr:to>
    <xdr:pic>
      <xdr:nvPicPr>
        <xdr:cNvPr id="53" name="Immagine 17">
          <a:extLst>
            <a:ext uri="{FF2B5EF4-FFF2-40B4-BE49-F238E27FC236}">
              <a16:creationId xmlns:a16="http://schemas.microsoft.com/office/drawing/2014/main" id="{0A3D22F2-4816-4CF4-9BAA-54808E4A57E3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2"/>
        <a:srcRect b="2612"/>
        <a:stretch/>
      </xdr:blipFill>
      <xdr:spPr>
        <a:xfrm>
          <a:off x="8249931" y="3655758"/>
          <a:ext cx="1147356" cy="1078997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1</xdr:col>
      <xdr:colOff>301678</xdr:colOff>
      <xdr:row>13</xdr:row>
      <xdr:rowOff>64754</xdr:rowOff>
    </xdr:from>
    <xdr:to>
      <xdr:col>2</xdr:col>
      <xdr:colOff>605214</xdr:colOff>
      <xdr:row>13</xdr:row>
      <xdr:rowOff>1144754</xdr:rowOff>
    </xdr:to>
    <xdr:pic>
      <xdr:nvPicPr>
        <xdr:cNvPr id="54" name="Immagine 21">
          <a:extLst>
            <a:ext uri="{FF2B5EF4-FFF2-40B4-BE49-F238E27FC236}">
              <a16:creationId xmlns:a16="http://schemas.microsoft.com/office/drawing/2014/main" id="{6F6DC279-D2E2-4663-A6CC-461DA4E71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3"/>
        <a:stretch/>
      </xdr:blipFill>
      <xdr:spPr>
        <a:xfrm>
          <a:off x="1158928" y="6396078"/>
          <a:ext cx="1188801" cy="108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3</xdr:col>
      <xdr:colOff>321608</xdr:colOff>
      <xdr:row>13</xdr:row>
      <xdr:rowOff>72013</xdr:rowOff>
    </xdr:from>
    <xdr:to>
      <xdr:col>4</xdr:col>
      <xdr:colOff>589144</xdr:colOff>
      <xdr:row>13</xdr:row>
      <xdr:rowOff>1186356</xdr:rowOff>
    </xdr:to>
    <xdr:pic>
      <xdr:nvPicPr>
        <xdr:cNvPr id="56" name="Immagine 53">
          <a:extLst>
            <a:ext uri="{FF2B5EF4-FFF2-40B4-BE49-F238E27FC236}">
              <a16:creationId xmlns:a16="http://schemas.microsoft.com/office/drawing/2014/main" id="{D153BA9C-263A-4AFD-B276-CFB4AC47C831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4"/>
        <a:srcRect b="2220"/>
        <a:stretch/>
      </xdr:blipFill>
      <xdr:spPr>
        <a:xfrm>
          <a:off x="2949387" y="6403337"/>
          <a:ext cx="1152801" cy="1114343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85725</xdr:colOff>
      <xdr:row>0</xdr:row>
      <xdr:rowOff>66675</xdr:rowOff>
    </xdr:from>
    <xdr:to>
      <xdr:col>19</xdr:col>
      <xdr:colOff>1027339</xdr:colOff>
      <xdr:row>2</xdr:row>
      <xdr:rowOff>405493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ABD1393D-AD7E-49E3-8629-D12EE2473EE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773400" y="66675"/>
          <a:ext cx="941614" cy="94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47625</xdr:colOff>
      <xdr:row>0</xdr:row>
      <xdr:rowOff>47625</xdr:rowOff>
    </xdr:from>
    <xdr:to>
      <xdr:col>19</xdr:col>
      <xdr:colOff>989240</xdr:colOff>
      <xdr:row>3</xdr:row>
      <xdr:rowOff>9525</xdr:rowOff>
    </xdr:to>
    <xdr:pic>
      <xdr:nvPicPr>
        <xdr:cNvPr id="5" name="Immagine 4">
          <a:extLst>
            <a:ext uri="{FF2B5EF4-FFF2-40B4-BE49-F238E27FC236}">
              <a16:creationId xmlns:a16="http://schemas.microsoft.com/office/drawing/2014/main" id="{FA4D76EC-B263-4F06-BE90-EB6C714D6D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5" y="47625"/>
          <a:ext cx="941615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38100</xdr:colOff>
      <xdr:row>0</xdr:row>
      <xdr:rowOff>47625</xdr:rowOff>
    </xdr:from>
    <xdr:to>
      <xdr:col>19</xdr:col>
      <xdr:colOff>979714</xdr:colOff>
      <xdr:row>3</xdr:row>
      <xdr:rowOff>5443</xdr:rowOff>
    </xdr:to>
    <xdr:pic>
      <xdr:nvPicPr>
        <xdr:cNvPr id="6" name="Immagine 5">
          <a:extLst>
            <a:ext uri="{FF2B5EF4-FFF2-40B4-BE49-F238E27FC236}">
              <a16:creationId xmlns:a16="http://schemas.microsoft.com/office/drawing/2014/main" id="{B86EB694-CF47-4626-B677-48E51FCD770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01950" y="47625"/>
          <a:ext cx="941614" cy="94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76200</xdr:colOff>
      <xdr:row>0</xdr:row>
      <xdr:rowOff>76200</xdr:rowOff>
    </xdr:from>
    <xdr:to>
      <xdr:col>19</xdr:col>
      <xdr:colOff>1017814</xdr:colOff>
      <xdr:row>2</xdr:row>
      <xdr:rowOff>371475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D4CFE48B-E0C9-4A6B-8263-8CEE098452FF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49575" y="76200"/>
          <a:ext cx="9416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95250</xdr:colOff>
      <xdr:row>0</xdr:row>
      <xdr:rowOff>57150</xdr:rowOff>
    </xdr:from>
    <xdr:to>
      <xdr:col>19</xdr:col>
      <xdr:colOff>1067250</xdr:colOff>
      <xdr:row>2</xdr:row>
      <xdr:rowOff>419550</xdr:rowOff>
    </xdr:to>
    <xdr:grpSp>
      <xdr:nvGrpSpPr>
        <xdr:cNvPr id="18" name="Group 31">
          <a:extLst>
            <a:ext uri="{FF2B5EF4-FFF2-40B4-BE49-F238E27FC236}">
              <a16:creationId xmlns:a16="http://schemas.microsoft.com/office/drawing/2014/main" id="{28525B10-72F8-4999-A016-57F795FCD5A0}"/>
            </a:ext>
          </a:extLst>
        </xdr:cNvPr>
        <xdr:cNvGrpSpPr>
          <a:grpSpLocks/>
        </xdr:cNvGrpSpPr>
      </xdr:nvGrpSpPr>
      <xdr:grpSpPr bwMode="auto">
        <a:xfrm>
          <a:off x="15611475" y="57150"/>
          <a:ext cx="972000" cy="972000"/>
          <a:chOff x="134" y="105"/>
          <a:chExt cx="99" cy="99"/>
        </a:xfrm>
        <a:solidFill>
          <a:sysClr val="window" lastClr="FFFFFF"/>
        </a:solidFill>
      </xdr:grpSpPr>
      <xdr:sp macro="" textlink="">
        <xdr:nvSpPr>
          <xdr:cNvPr id="19" name="AutoShape 30">
            <a:extLst>
              <a:ext uri="{FF2B5EF4-FFF2-40B4-BE49-F238E27FC236}">
                <a16:creationId xmlns:a16="http://schemas.microsoft.com/office/drawing/2014/main" id="{C06BE99D-9E48-5CAA-31FF-6710EB16D204}"/>
              </a:ext>
            </a:extLst>
          </xdr:cNvPr>
          <xdr:cNvSpPr>
            <a:spLocks noChangeAspect="1" noChangeArrowheads="1" noTextEdit="1"/>
          </xdr:cNvSpPr>
        </xdr:nvSpPr>
        <xdr:spPr bwMode="auto">
          <a:xfrm>
            <a:off x="134" y="105"/>
            <a:ext cx="99" cy="99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</xdr:sp>
      <xdr:pic>
        <xdr:nvPicPr>
          <xdr:cNvPr id="20" name="Immagine 19">
            <a:extLst>
              <a:ext uri="{FF2B5EF4-FFF2-40B4-BE49-F238E27FC236}">
                <a16:creationId xmlns:a16="http://schemas.microsoft.com/office/drawing/2014/main" id="{45FBDF6E-EC05-16E4-AA63-99FA28FD5364}"/>
              </a:ext>
            </a:extLst>
          </xdr:cNvPr>
          <xdr:cNvPicPr>
            <a:picLocks noChangeAspect="1" noChangeArrowheads="1"/>
          </xdr:cNvPicPr>
        </xdr:nvPicPr>
        <xdr:blipFill>
          <a:blip xmlns:r="http://schemas.openxmlformats.org/officeDocument/2006/relationships" r:embed="rId1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rcRect/>
          <a:stretch>
            <a:fillRect/>
          </a:stretch>
        </xdr:blipFill>
        <xdr:spPr bwMode="auto">
          <a:xfrm>
            <a:off x="134" y="105"/>
            <a:ext cx="100" cy="100"/>
          </a:xfrm>
          <a:prstGeom prst="rect">
            <a:avLst/>
          </a:prstGeom>
          <a:grpFill/>
          <a:ln w="9525">
            <a:solidFill>
              <a:srgbClr val="000000"/>
            </a:solidFill>
            <a:miter lim="800000"/>
            <a:headEnd/>
            <a:tailEnd/>
          </a:ln>
        </xdr:spPr>
      </xdr:pic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95250</xdr:colOff>
      <xdr:row>0</xdr:row>
      <xdr:rowOff>47625</xdr:rowOff>
    </xdr:from>
    <xdr:to>
      <xdr:col>19</xdr:col>
      <xdr:colOff>1036864</xdr:colOff>
      <xdr:row>2</xdr:row>
      <xdr:rowOff>381000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67B1E5FD-A785-4732-BB7E-8335CDFA453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630525" y="47625"/>
          <a:ext cx="9416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17</xdr:col>
      <xdr:colOff>57150</xdr:colOff>
      <xdr:row>0</xdr:row>
      <xdr:rowOff>0</xdr:rowOff>
    </xdr:from>
    <xdr:to>
      <xdr:col>17</xdr:col>
      <xdr:colOff>1004207</xdr:colOff>
      <xdr:row>3</xdr:row>
      <xdr:rowOff>5443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9DE4B447-D25C-41F2-9541-9218299DFBC2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4830425" y="0"/>
          <a:ext cx="947057" cy="94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76200</xdr:colOff>
      <xdr:row>0</xdr:row>
      <xdr:rowOff>66675</xdr:rowOff>
    </xdr:from>
    <xdr:to>
      <xdr:col>19</xdr:col>
      <xdr:colOff>1017814</xdr:colOff>
      <xdr:row>2</xdr:row>
      <xdr:rowOff>367393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469F872A-BBEB-4CE5-8451-5989F70EE5A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925800" y="66675"/>
          <a:ext cx="941614" cy="94841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66675</xdr:colOff>
      <xdr:row>0</xdr:row>
      <xdr:rowOff>28575</xdr:rowOff>
    </xdr:from>
    <xdr:to>
      <xdr:col>19</xdr:col>
      <xdr:colOff>1013733</xdr:colOff>
      <xdr:row>2</xdr:row>
      <xdr:rowOff>361950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FB8C947F-E5FC-408B-9F80-385587E763C5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9550" y="28575"/>
          <a:ext cx="947058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95250</xdr:colOff>
      <xdr:row>0</xdr:row>
      <xdr:rowOff>47625</xdr:rowOff>
    </xdr:from>
    <xdr:to>
      <xdr:col>19</xdr:col>
      <xdr:colOff>1042307</xdr:colOff>
      <xdr:row>2</xdr:row>
      <xdr:rowOff>438150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296D976D-B4C0-484B-8C6E-ABD2E1B2D7F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192500" y="47625"/>
          <a:ext cx="947057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76200</xdr:colOff>
      <xdr:row>0</xdr:row>
      <xdr:rowOff>47625</xdr:rowOff>
    </xdr:from>
    <xdr:to>
      <xdr:col>19</xdr:col>
      <xdr:colOff>1017814</xdr:colOff>
      <xdr:row>3</xdr:row>
      <xdr:rowOff>19050</xdr:rowOff>
    </xdr:to>
    <xdr:pic>
      <xdr:nvPicPr>
        <xdr:cNvPr id="4" name="Immagine 3">
          <a:extLst>
            <a:ext uri="{FF2B5EF4-FFF2-40B4-BE49-F238E27FC236}">
              <a16:creationId xmlns:a16="http://schemas.microsoft.com/office/drawing/2014/main" id="{8B2EA1F4-B5AA-4CA3-8B7C-EF35D42AB339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373475" y="47625"/>
          <a:ext cx="9416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19</xdr:col>
      <xdr:colOff>57150</xdr:colOff>
      <xdr:row>0</xdr:row>
      <xdr:rowOff>19050</xdr:rowOff>
    </xdr:from>
    <xdr:to>
      <xdr:col>19</xdr:col>
      <xdr:colOff>998764</xdr:colOff>
      <xdr:row>3</xdr:row>
      <xdr:rowOff>0</xdr:rowOff>
    </xdr:to>
    <xdr:pic>
      <xdr:nvPicPr>
        <xdr:cNvPr id="3" name="Immagine 2">
          <a:extLst>
            <a:ext uri="{FF2B5EF4-FFF2-40B4-BE49-F238E27FC236}">
              <a16:creationId xmlns:a16="http://schemas.microsoft.com/office/drawing/2014/main" id="{B5DA9EBA-A53B-4243-A15A-779A16D50A9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5440025" y="19050"/>
          <a:ext cx="941614" cy="94297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1A1A1A"/>
      </a:dk1>
      <a:lt1>
        <a:srgbClr val="EEF1F1"/>
      </a:lt1>
      <a:dk2>
        <a:srgbClr val="1A1A1A"/>
      </a:dk2>
      <a:lt2>
        <a:srgbClr val="EEF1F1"/>
      </a:lt2>
      <a:accent1>
        <a:srgbClr val="1A9988"/>
      </a:accent1>
      <a:accent2>
        <a:srgbClr val="2D729D"/>
      </a:accent2>
      <a:accent3>
        <a:srgbClr val="1F3E78"/>
      </a:accent3>
      <a:accent4>
        <a:srgbClr val="EB5600"/>
      </a:accent4>
      <a:accent5>
        <a:srgbClr val="FF99AC"/>
      </a:accent5>
      <a:accent6>
        <a:srgbClr val="FFD4B8"/>
      </a:accent6>
      <a:hlink>
        <a:srgbClr val="1F3E78"/>
      </a:hlink>
      <a:folHlink>
        <a:srgbClr val="1F3E78"/>
      </a:folHlink>
    </a:clrScheme>
    <a:fontScheme name="Sheets">
      <a:majorFont>
        <a:latin typeface="Verdana"/>
        <a:ea typeface="Verdana"/>
        <a:cs typeface="Verdana"/>
      </a:majorFont>
      <a:minorFont>
        <a:latin typeface="Verdana"/>
        <a:ea typeface="Verdana"/>
        <a:cs typeface="Verdan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8.xml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9.xml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0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1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2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3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593F1-8D8E-4F9F-A008-9EAC56AFCD6B}">
  <dimension ref="A1:P39"/>
  <sheetViews>
    <sheetView workbookViewId="0">
      <selection sqref="A1:P1"/>
    </sheetView>
  </sheetViews>
  <sheetFormatPr defaultRowHeight="12.75"/>
  <cols>
    <col min="5" max="5" width="9.625" customWidth="1"/>
    <col min="7" max="7" width="9.625" customWidth="1"/>
    <col min="9" max="9" width="9.625" customWidth="1"/>
  </cols>
  <sheetData>
    <row r="1" spans="1:16" ht="21" thickBot="1">
      <c r="A1" s="78" t="s">
        <v>448</v>
      </c>
      <c r="B1" s="78"/>
      <c r="C1" s="78"/>
      <c r="D1" s="78"/>
      <c r="E1" s="78"/>
      <c r="F1" s="78"/>
      <c r="G1" s="78"/>
      <c r="H1" s="78"/>
      <c r="I1" s="78"/>
      <c r="J1" s="78"/>
      <c r="K1" s="78"/>
      <c r="L1" s="78"/>
      <c r="M1" s="78"/>
      <c r="N1" s="78"/>
      <c r="O1" s="78"/>
      <c r="P1" s="78"/>
    </row>
    <row r="2" spans="1:16" ht="36">
      <c r="A2" s="79" t="s">
        <v>440</v>
      </c>
      <c r="B2" s="80" t="s">
        <v>441</v>
      </c>
      <c r="C2" s="80"/>
      <c r="D2" s="80"/>
      <c r="E2" s="70" t="s">
        <v>449</v>
      </c>
      <c r="F2" s="29"/>
      <c r="G2" s="70" t="s">
        <v>450</v>
      </c>
      <c r="H2" s="29"/>
      <c r="I2" s="71" t="s">
        <v>451</v>
      </c>
      <c r="J2" s="30"/>
      <c r="K2" s="81" t="s">
        <v>442</v>
      </c>
      <c r="L2" s="81"/>
      <c r="M2" s="81"/>
      <c r="N2" s="81"/>
      <c r="O2" s="81"/>
      <c r="P2" s="81"/>
    </row>
    <row r="3" spans="1:16" ht="18" customHeight="1" thickBot="1">
      <c r="A3" s="79"/>
      <c r="B3" s="31" t="s">
        <v>443</v>
      </c>
      <c r="C3" s="32" t="s">
        <v>444</v>
      </c>
      <c r="D3" s="33" t="s">
        <v>42</v>
      </c>
      <c r="E3" s="34"/>
      <c r="F3" s="35" t="s">
        <v>445</v>
      </c>
      <c r="G3" s="34"/>
      <c r="H3" s="35" t="s">
        <v>445</v>
      </c>
      <c r="I3" s="36"/>
      <c r="J3" s="37" t="s">
        <v>445</v>
      </c>
      <c r="K3" s="38" t="s">
        <v>443</v>
      </c>
      <c r="L3" s="39" t="s">
        <v>444</v>
      </c>
      <c r="M3" s="40" t="s">
        <v>42</v>
      </c>
      <c r="N3" s="41" t="s">
        <v>446</v>
      </c>
      <c r="O3" s="41" t="s">
        <v>446</v>
      </c>
      <c r="P3" s="42" t="s">
        <v>445</v>
      </c>
    </row>
    <row r="4" spans="1:16" ht="18" customHeight="1">
      <c r="A4" s="43">
        <v>1</v>
      </c>
      <c r="B4" s="44">
        <v>437</v>
      </c>
      <c r="C4" s="44">
        <v>462</v>
      </c>
      <c r="D4" s="45">
        <f t="shared" ref="D4:D39" si="0">SUM(B4:C4)</f>
        <v>899</v>
      </c>
      <c r="E4" s="69">
        <v>84</v>
      </c>
      <c r="F4" s="46">
        <f>E4*100/D4</f>
        <v>9.3437152391546157</v>
      </c>
      <c r="G4" s="69">
        <v>174</v>
      </c>
      <c r="H4" s="46">
        <f t="shared" ref="H4:H39" si="1">G4*100/D4</f>
        <v>19.35483870967742</v>
      </c>
      <c r="I4" s="47">
        <v>278</v>
      </c>
      <c r="J4" s="46">
        <f t="shared" ref="J4:J39" si="2">I4*100/D4</f>
        <v>30.923248053392658</v>
      </c>
      <c r="K4" s="48">
        <v>193</v>
      </c>
      <c r="L4" s="48">
        <v>176</v>
      </c>
      <c r="M4" s="49">
        <f t="shared" ref="M4:M38" si="3">SUM(K4:L4)</f>
        <v>369</v>
      </c>
      <c r="N4" s="50" t="str">
        <f t="shared" ref="N4:N36" si="4">IF(K4&gt;B4,"ERR","OK")</f>
        <v>OK</v>
      </c>
      <c r="O4" s="50" t="str">
        <f t="shared" ref="O4:O36" si="5">IF(L4&gt;C4,"ERR","OK")</f>
        <v>OK</v>
      </c>
      <c r="P4" s="51">
        <f t="shared" ref="P4:P39" si="6">M4*100/D4</f>
        <v>41.045606229143495</v>
      </c>
    </row>
    <row r="5" spans="1:16" ht="18" customHeight="1">
      <c r="A5" s="43">
        <v>2</v>
      </c>
      <c r="B5" s="44">
        <v>392</v>
      </c>
      <c r="C5" s="44">
        <v>419</v>
      </c>
      <c r="D5" s="45">
        <f t="shared" si="0"/>
        <v>811</v>
      </c>
      <c r="E5" s="69">
        <v>48</v>
      </c>
      <c r="F5" s="46">
        <f t="shared" ref="F5:F38" si="7">E5*100/D5</f>
        <v>5.9186189889025895</v>
      </c>
      <c r="G5" s="69">
        <v>96</v>
      </c>
      <c r="H5" s="52">
        <f t="shared" si="1"/>
        <v>11.837237977805179</v>
      </c>
      <c r="I5" s="47">
        <v>190</v>
      </c>
      <c r="J5" s="52">
        <f t="shared" si="2"/>
        <v>23.427866831072748</v>
      </c>
      <c r="K5" s="48">
        <v>141</v>
      </c>
      <c r="L5" s="48">
        <v>133</v>
      </c>
      <c r="M5" s="53">
        <f t="shared" si="3"/>
        <v>274</v>
      </c>
      <c r="N5" s="50" t="str">
        <f t="shared" si="4"/>
        <v>OK</v>
      </c>
      <c r="O5" s="50" t="str">
        <f t="shared" si="5"/>
        <v>OK</v>
      </c>
      <c r="P5" s="51">
        <f t="shared" si="6"/>
        <v>33.785450061652284</v>
      </c>
    </row>
    <row r="6" spans="1:16" ht="18" customHeight="1">
      <c r="A6" s="43">
        <v>3</v>
      </c>
      <c r="B6" s="44">
        <v>437</v>
      </c>
      <c r="C6" s="44">
        <v>471</v>
      </c>
      <c r="D6" s="45">
        <f t="shared" si="0"/>
        <v>908</v>
      </c>
      <c r="E6" s="69">
        <v>67</v>
      </c>
      <c r="F6" s="46">
        <f t="shared" si="7"/>
        <v>7.3788546255506606</v>
      </c>
      <c r="G6" s="69">
        <v>119</v>
      </c>
      <c r="H6" s="52">
        <f t="shared" si="1"/>
        <v>13.105726872246697</v>
      </c>
      <c r="I6" s="47">
        <v>222</v>
      </c>
      <c r="J6" s="52">
        <f t="shared" si="2"/>
        <v>24.449339207048457</v>
      </c>
      <c r="K6" s="48">
        <v>161</v>
      </c>
      <c r="L6" s="48">
        <v>143</v>
      </c>
      <c r="M6" s="53">
        <f t="shared" si="3"/>
        <v>304</v>
      </c>
      <c r="N6" s="50" t="str">
        <f t="shared" si="4"/>
        <v>OK</v>
      </c>
      <c r="O6" s="50" t="str">
        <f t="shared" si="5"/>
        <v>OK</v>
      </c>
      <c r="P6" s="51">
        <f t="shared" si="6"/>
        <v>33.480176211453745</v>
      </c>
    </row>
    <row r="7" spans="1:16" ht="18" customHeight="1">
      <c r="A7" s="43">
        <v>4</v>
      </c>
      <c r="B7" s="44">
        <v>499</v>
      </c>
      <c r="C7" s="44">
        <v>530</v>
      </c>
      <c r="D7" s="45">
        <f t="shared" si="0"/>
        <v>1029</v>
      </c>
      <c r="E7" s="69">
        <v>65</v>
      </c>
      <c r="F7" s="46">
        <f t="shared" si="7"/>
        <v>6.3168124392614189</v>
      </c>
      <c r="G7" s="69">
        <v>136</v>
      </c>
      <c r="H7" s="52">
        <f t="shared" si="1"/>
        <v>13.216715257531584</v>
      </c>
      <c r="I7" s="47">
        <v>245</v>
      </c>
      <c r="J7" s="52">
        <f t="shared" si="2"/>
        <v>23.80952380952381</v>
      </c>
      <c r="K7" s="48">
        <v>188</v>
      </c>
      <c r="L7" s="48">
        <v>159</v>
      </c>
      <c r="M7" s="53">
        <f t="shared" si="3"/>
        <v>347</v>
      </c>
      <c r="N7" s="50" t="str">
        <f t="shared" si="4"/>
        <v>OK</v>
      </c>
      <c r="O7" s="50" t="str">
        <f t="shared" si="5"/>
        <v>OK</v>
      </c>
      <c r="P7" s="51">
        <f t="shared" si="6"/>
        <v>33.722060252672499</v>
      </c>
    </row>
    <row r="8" spans="1:16" ht="18" customHeight="1">
      <c r="A8" s="43">
        <v>5</v>
      </c>
      <c r="B8" s="44">
        <v>443</v>
      </c>
      <c r="C8" s="44">
        <v>484</v>
      </c>
      <c r="D8" s="45">
        <f t="shared" si="0"/>
        <v>927</v>
      </c>
      <c r="E8" s="69">
        <v>77</v>
      </c>
      <c r="F8" s="46">
        <f t="shared" si="7"/>
        <v>8.3063646170442293</v>
      </c>
      <c r="G8" s="69">
        <v>139</v>
      </c>
      <c r="H8" s="52">
        <f t="shared" si="1"/>
        <v>14.994606256742179</v>
      </c>
      <c r="I8" s="47">
        <v>238</v>
      </c>
      <c r="J8" s="52">
        <f t="shared" si="2"/>
        <v>25.674217907227614</v>
      </c>
      <c r="K8" s="48">
        <v>176</v>
      </c>
      <c r="L8" s="48">
        <v>162</v>
      </c>
      <c r="M8" s="53">
        <f t="shared" si="3"/>
        <v>338</v>
      </c>
      <c r="N8" s="50" t="str">
        <f t="shared" si="4"/>
        <v>OK</v>
      </c>
      <c r="O8" s="50" t="str">
        <f t="shared" si="5"/>
        <v>OK</v>
      </c>
      <c r="P8" s="51">
        <f t="shared" si="6"/>
        <v>36.461704422869474</v>
      </c>
    </row>
    <row r="9" spans="1:16" ht="18" customHeight="1">
      <c r="A9" s="43">
        <v>6</v>
      </c>
      <c r="B9" s="44">
        <v>512</v>
      </c>
      <c r="C9" s="44">
        <v>556</v>
      </c>
      <c r="D9" s="45">
        <f t="shared" si="0"/>
        <v>1068</v>
      </c>
      <c r="E9" s="69">
        <v>103</v>
      </c>
      <c r="F9" s="46">
        <f t="shared" si="7"/>
        <v>9.6441947565543078</v>
      </c>
      <c r="G9" s="69">
        <v>177</v>
      </c>
      <c r="H9" s="52">
        <f t="shared" si="1"/>
        <v>16.573033707865168</v>
      </c>
      <c r="I9" s="47">
        <v>332</v>
      </c>
      <c r="J9" s="52">
        <f t="shared" si="2"/>
        <v>31.086142322097377</v>
      </c>
      <c r="K9" s="48">
        <v>222</v>
      </c>
      <c r="L9" s="48">
        <v>220</v>
      </c>
      <c r="M9" s="53">
        <f t="shared" si="3"/>
        <v>442</v>
      </c>
      <c r="N9" s="50" t="str">
        <f t="shared" si="4"/>
        <v>OK</v>
      </c>
      <c r="O9" s="50" t="str">
        <f t="shared" si="5"/>
        <v>OK</v>
      </c>
      <c r="P9" s="51">
        <f t="shared" si="6"/>
        <v>41.385767790262172</v>
      </c>
    </row>
    <row r="10" spans="1:16" ht="18" customHeight="1">
      <c r="A10" s="43">
        <v>7</v>
      </c>
      <c r="B10" s="44">
        <v>521</v>
      </c>
      <c r="C10" s="44">
        <v>563</v>
      </c>
      <c r="D10" s="45">
        <f t="shared" si="0"/>
        <v>1084</v>
      </c>
      <c r="E10" s="69">
        <v>111</v>
      </c>
      <c r="F10" s="46">
        <f t="shared" si="7"/>
        <v>10.239852398523984</v>
      </c>
      <c r="G10" s="69">
        <v>167</v>
      </c>
      <c r="H10" s="52">
        <f t="shared" si="1"/>
        <v>15.405904059040591</v>
      </c>
      <c r="I10" s="47">
        <v>327</v>
      </c>
      <c r="J10" s="52">
        <f t="shared" si="2"/>
        <v>30.166051660516604</v>
      </c>
      <c r="K10" s="48">
        <v>226</v>
      </c>
      <c r="L10" s="48">
        <v>223</v>
      </c>
      <c r="M10" s="53">
        <f t="shared" si="3"/>
        <v>449</v>
      </c>
      <c r="N10" s="50" t="str">
        <f t="shared" si="4"/>
        <v>OK</v>
      </c>
      <c r="O10" s="50" t="str">
        <f t="shared" si="5"/>
        <v>OK</v>
      </c>
      <c r="P10" s="51">
        <f t="shared" si="6"/>
        <v>41.420664206642066</v>
      </c>
    </row>
    <row r="11" spans="1:16" ht="18" customHeight="1">
      <c r="A11" s="43">
        <v>8</v>
      </c>
      <c r="B11" s="44">
        <v>554</v>
      </c>
      <c r="C11" s="44">
        <v>560</v>
      </c>
      <c r="D11" s="45">
        <f t="shared" si="0"/>
        <v>1114</v>
      </c>
      <c r="E11" s="69">
        <v>147</v>
      </c>
      <c r="F11" s="46">
        <f t="shared" si="7"/>
        <v>13.195691202872531</v>
      </c>
      <c r="G11" s="69">
        <v>236</v>
      </c>
      <c r="H11" s="52">
        <f t="shared" si="1"/>
        <v>21.184919210053859</v>
      </c>
      <c r="I11" s="47">
        <v>376</v>
      </c>
      <c r="J11" s="52">
        <f t="shared" si="2"/>
        <v>33.752244165170559</v>
      </c>
      <c r="K11" s="48">
        <v>252</v>
      </c>
      <c r="L11" s="48">
        <v>228</v>
      </c>
      <c r="M11" s="53">
        <f t="shared" si="3"/>
        <v>480</v>
      </c>
      <c r="N11" s="50" t="str">
        <f t="shared" si="4"/>
        <v>OK</v>
      </c>
      <c r="O11" s="50" t="str">
        <f t="shared" si="5"/>
        <v>OK</v>
      </c>
      <c r="P11" s="51">
        <f t="shared" si="6"/>
        <v>43.08797127468582</v>
      </c>
    </row>
    <row r="12" spans="1:16" ht="18" customHeight="1">
      <c r="A12" s="43">
        <v>9</v>
      </c>
      <c r="B12" s="44">
        <v>569</v>
      </c>
      <c r="C12" s="44">
        <v>568</v>
      </c>
      <c r="D12" s="45">
        <f t="shared" si="0"/>
        <v>1137</v>
      </c>
      <c r="E12" s="69">
        <v>86</v>
      </c>
      <c r="F12" s="46">
        <f t="shared" si="7"/>
        <v>7.563764291996482</v>
      </c>
      <c r="G12" s="69">
        <v>144</v>
      </c>
      <c r="H12" s="52">
        <f t="shared" si="1"/>
        <v>12.664907651715039</v>
      </c>
      <c r="I12" s="47">
        <v>284</v>
      </c>
      <c r="J12" s="52">
        <f t="shared" si="2"/>
        <v>24.97801231310466</v>
      </c>
      <c r="K12" s="48">
        <v>192</v>
      </c>
      <c r="L12" s="48">
        <v>177</v>
      </c>
      <c r="M12" s="53">
        <f t="shared" si="3"/>
        <v>369</v>
      </c>
      <c r="N12" s="50" t="str">
        <f t="shared" si="4"/>
        <v>OK</v>
      </c>
      <c r="O12" s="50" t="str">
        <f t="shared" si="5"/>
        <v>OK</v>
      </c>
      <c r="P12" s="51">
        <f t="shared" si="6"/>
        <v>32.453825857519789</v>
      </c>
    </row>
    <row r="13" spans="1:16" ht="18" customHeight="1">
      <c r="A13" s="43">
        <v>10</v>
      </c>
      <c r="B13" s="44">
        <v>536</v>
      </c>
      <c r="C13" s="44">
        <v>565</v>
      </c>
      <c r="D13" s="45">
        <f t="shared" si="0"/>
        <v>1101</v>
      </c>
      <c r="E13" s="69">
        <v>83</v>
      </c>
      <c r="F13" s="46">
        <f t="shared" si="7"/>
        <v>7.5386012715712987</v>
      </c>
      <c r="G13" s="69">
        <v>140</v>
      </c>
      <c r="H13" s="52">
        <f t="shared" si="1"/>
        <v>12.715712988192552</v>
      </c>
      <c r="I13" s="47">
        <v>247</v>
      </c>
      <c r="J13" s="52">
        <f t="shared" si="2"/>
        <v>22.434150772025433</v>
      </c>
      <c r="K13" s="48">
        <v>170</v>
      </c>
      <c r="L13" s="48">
        <v>170</v>
      </c>
      <c r="M13" s="53">
        <f t="shared" si="3"/>
        <v>340</v>
      </c>
      <c r="N13" s="50" t="str">
        <f t="shared" si="4"/>
        <v>OK</v>
      </c>
      <c r="O13" s="50" t="str">
        <f t="shared" si="5"/>
        <v>OK</v>
      </c>
      <c r="P13" s="51">
        <f t="shared" si="6"/>
        <v>30.881017257039055</v>
      </c>
    </row>
    <row r="14" spans="1:16" ht="18" customHeight="1">
      <c r="A14" s="43">
        <v>11</v>
      </c>
      <c r="B14" s="44">
        <v>480</v>
      </c>
      <c r="C14" s="44">
        <v>514</v>
      </c>
      <c r="D14" s="45">
        <f t="shared" si="0"/>
        <v>994</v>
      </c>
      <c r="E14" s="69">
        <v>54</v>
      </c>
      <c r="F14" s="46">
        <f t="shared" si="7"/>
        <v>5.4325955734406435</v>
      </c>
      <c r="G14" s="69">
        <v>104</v>
      </c>
      <c r="H14" s="52">
        <f t="shared" si="1"/>
        <v>10.462776659959758</v>
      </c>
      <c r="I14" s="47">
        <v>214</v>
      </c>
      <c r="J14" s="52">
        <f t="shared" si="2"/>
        <v>21.529175050301809</v>
      </c>
      <c r="K14" s="48">
        <v>167</v>
      </c>
      <c r="L14" s="48">
        <v>141</v>
      </c>
      <c r="M14" s="53">
        <f t="shared" si="3"/>
        <v>308</v>
      </c>
      <c r="N14" s="50" t="str">
        <f t="shared" si="4"/>
        <v>OK</v>
      </c>
      <c r="O14" s="50" t="str">
        <f t="shared" si="5"/>
        <v>OK</v>
      </c>
      <c r="P14" s="51">
        <f t="shared" si="6"/>
        <v>30.985915492957748</v>
      </c>
    </row>
    <row r="15" spans="1:16" ht="18" customHeight="1">
      <c r="A15" s="43">
        <v>12</v>
      </c>
      <c r="B15" s="44">
        <v>541</v>
      </c>
      <c r="C15" s="44">
        <v>579</v>
      </c>
      <c r="D15" s="45">
        <f t="shared" si="0"/>
        <v>1120</v>
      </c>
      <c r="E15" s="69">
        <v>107</v>
      </c>
      <c r="F15" s="46">
        <f t="shared" si="7"/>
        <v>9.5535714285714288</v>
      </c>
      <c r="G15" s="69">
        <v>181</v>
      </c>
      <c r="H15" s="52">
        <f t="shared" si="1"/>
        <v>16.160714285714285</v>
      </c>
      <c r="I15" s="47">
        <v>305</v>
      </c>
      <c r="J15" s="52">
        <f t="shared" si="2"/>
        <v>27.232142857142858</v>
      </c>
      <c r="K15" s="48">
        <v>210</v>
      </c>
      <c r="L15" s="48">
        <v>207</v>
      </c>
      <c r="M15" s="53">
        <f t="shared" si="3"/>
        <v>417</v>
      </c>
      <c r="N15" s="50" t="str">
        <f t="shared" si="4"/>
        <v>OK</v>
      </c>
      <c r="O15" s="50" t="str">
        <f t="shared" si="5"/>
        <v>OK</v>
      </c>
      <c r="P15" s="51">
        <f t="shared" si="6"/>
        <v>37.232142857142854</v>
      </c>
    </row>
    <row r="16" spans="1:16" ht="18" customHeight="1">
      <c r="A16" s="43">
        <v>13</v>
      </c>
      <c r="B16" s="44">
        <v>417</v>
      </c>
      <c r="C16" s="44">
        <v>446</v>
      </c>
      <c r="D16" s="45">
        <f t="shared" si="0"/>
        <v>863</v>
      </c>
      <c r="E16" s="69">
        <v>80</v>
      </c>
      <c r="F16" s="46">
        <f t="shared" si="7"/>
        <v>9.2699884125144845</v>
      </c>
      <c r="G16" s="69">
        <v>137</v>
      </c>
      <c r="H16" s="52">
        <f t="shared" si="1"/>
        <v>15.874855156431055</v>
      </c>
      <c r="I16" s="47">
        <v>245</v>
      </c>
      <c r="J16" s="52">
        <f t="shared" si="2"/>
        <v>28.389339513325609</v>
      </c>
      <c r="K16" s="48">
        <v>164</v>
      </c>
      <c r="L16" s="48">
        <v>163</v>
      </c>
      <c r="M16" s="53">
        <f t="shared" si="3"/>
        <v>327</v>
      </c>
      <c r="N16" s="50" t="str">
        <f t="shared" si="4"/>
        <v>OK</v>
      </c>
      <c r="O16" s="50" t="str">
        <f t="shared" si="5"/>
        <v>OK</v>
      </c>
      <c r="P16" s="51">
        <f t="shared" si="6"/>
        <v>37.891077636152957</v>
      </c>
    </row>
    <row r="17" spans="1:16" ht="18" customHeight="1">
      <c r="A17" s="43">
        <v>14</v>
      </c>
      <c r="B17" s="44">
        <v>432</v>
      </c>
      <c r="C17" s="44">
        <v>469</v>
      </c>
      <c r="D17" s="45">
        <f t="shared" si="0"/>
        <v>901</v>
      </c>
      <c r="E17" s="69">
        <v>76</v>
      </c>
      <c r="F17" s="46">
        <f t="shared" si="7"/>
        <v>8.4350721420643726</v>
      </c>
      <c r="G17" s="69">
        <v>156</v>
      </c>
      <c r="H17" s="52">
        <f t="shared" si="1"/>
        <v>17.314095449500556</v>
      </c>
      <c r="I17" s="47">
        <v>284</v>
      </c>
      <c r="J17" s="52">
        <f t="shared" si="2"/>
        <v>31.520532741398448</v>
      </c>
      <c r="K17" s="48">
        <v>182</v>
      </c>
      <c r="L17" s="48">
        <v>185</v>
      </c>
      <c r="M17" s="53">
        <f t="shared" si="3"/>
        <v>367</v>
      </c>
      <c r="N17" s="50" t="str">
        <f t="shared" si="4"/>
        <v>OK</v>
      </c>
      <c r="O17" s="50" t="str">
        <f t="shared" si="5"/>
        <v>OK</v>
      </c>
      <c r="P17" s="51">
        <f t="shared" si="6"/>
        <v>40.732519422863483</v>
      </c>
    </row>
    <row r="18" spans="1:16" ht="18" customHeight="1">
      <c r="A18" s="43">
        <v>15</v>
      </c>
      <c r="B18" s="44">
        <v>366</v>
      </c>
      <c r="C18" s="44">
        <v>430</v>
      </c>
      <c r="D18" s="45">
        <f t="shared" si="0"/>
        <v>796</v>
      </c>
      <c r="E18" s="69">
        <v>73</v>
      </c>
      <c r="F18" s="46">
        <f t="shared" si="7"/>
        <v>9.1708542713567844</v>
      </c>
      <c r="G18" s="69">
        <v>136</v>
      </c>
      <c r="H18" s="52">
        <f t="shared" si="1"/>
        <v>17.08542713567839</v>
      </c>
      <c r="I18" s="47">
        <v>219</v>
      </c>
      <c r="J18" s="52">
        <f t="shared" si="2"/>
        <v>27.512562814070353</v>
      </c>
      <c r="K18" s="48">
        <v>146</v>
      </c>
      <c r="L18" s="48">
        <v>153</v>
      </c>
      <c r="M18" s="53">
        <f t="shared" si="3"/>
        <v>299</v>
      </c>
      <c r="N18" s="50" t="str">
        <f t="shared" si="4"/>
        <v>OK</v>
      </c>
      <c r="O18" s="50" t="str">
        <f t="shared" si="5"/>
        <v>OK</v>
      </c>
      <c r="P18" s="51">
        <f t="shared" si="6"/>
        <v>37.562814070351756</v>
      </c>
    </row>
    <row r="19" spans="1:16" ht="18" customHeight="1">
      <c r="A19" s="43">
        <v>16</v>
      </c>
      <c r="B19" s="44">
        <v>468</v>
      </c>
      <c r="C19" s="44">
        <v>483</v>
      </c>
      <c r="D19" s="45">
        <f t="shared" si="0"/>
        <v>951</v>
      </c>
      <c r="E19" s="69">
        <v>80</v>
      </c>
      <c r="F19" s="46">
        <f t="shared" si="7"/>
        <v>8.4121976866456354</v>
      </c>
      <c r="G19" s="69">
        <v>152</v>
      </c>
      <c r="H19" s="52">
        <f t="shared" si="1"/>
        <v>15.983175604626709</v>
      </c>
      <c r="I19" s="47">
        <v>277</v>
      </c>
      <c r="J19" s="52">
        <f t="shared" si="2"/>
        <v>29.127234490010515</v>
      </c>
      <c r="K19" s="48">
        <v>181</v>
      </c>
      <c r="L19" s="48">
        <v>183</v>
      </c>
      <c r="M19" s="53">
        <f t="shared" si="3"/>
        <v>364</v>
      </c>
      <c r="N19" s="50" t="str">
        <f t="shared" si="4"/>
        <v>OK</v>
      </c>
      <c r="O19" s="50" t="str">
        <f t="shared" si="5"/>
        <v>OK</v>
      </c>
      <c r="P19" s="51">
        <f t="shared" si="6"/>
        <v>38.275499474237641</v>
      </c>
    </row>
    <row r="20" spans="1:16" ht="18" customHeight="1">
      <c r="A20" s="43">
        <v>17</v>
      </c>
      <c r="B20" s="44">
        <v>468</v>
      </c>
      <c r="C20" s="44">
        <v>511</v>
      </c>
      <c r="D20" s="45">
        <f t="shared" si="0"/>
        <v>979</v>
      </c>
      <c r="E20" s="69">
        <v>70</v>
      </c>
      <c r="F20" s="46">
        <f t="shared" si="7"/>
        <v>7.1501532175689482</v>
      </c>
      <c r="G20" s="69">
        <v>137</v>
      </c>
      <c r="H20" s="52">
        <f t="shared" si="1"/>
        <v>13.993871297242084</v>
      </c>
      <c r="I20" s="47">
        <v>269</v>
      </c>
      <c r="J20" s="52">
        <f t="shared" si="2"/>
        <v>27.477017364657815</v>
      </c>
      <c r="K20" s="48">
        <v>201</v>
      </c>
      <c r="L20" s="48">
        <v>171</v>
      </c>
      <c r="M20" s="53">
        <f t="shared" si="3"/>
        <v>372</v>
      </c>
      <c r="N20" s="50" t="str">
        <f t="shared" si="4"/>
        <v>OK</v>
      </c>
      <c r="O20" s="50" t="str">
        <f t="shared" si="5"/>
        <v>OK</v>
      </c>
      <c r="P20" s="51">
        <f t="shared" si="6"/>
        <v>37.997957099080693</v>
      </c>
    </row>
    <row r="21" spans="1:16" ht="18" customHeight="1">
      <c r="A21" s="43">
        <v>18</v>
      </c>
      <c r="B21" s="44">
        <v>375</v>
      </c>
      <c r="C21" s="44">
        <v>410</v>
      </c>
      <c r="D21" s="45">
        <f t="shared" si="0"/>
        <v>785</v>
      </c>
      <c r="E21" s="69">
        <v>79</v>
      </c>
      <c r="F21" s="46">
        <f t="shared" si="7"/>
        <v>10.063694267515924</v>
      </c>
      <c r="G21" s="69">
        <v>129</v>
      </c>
      <c r="H21" s="52">
        <f t="shared" si="1"/>
        <v>16.433121019108281</v>
      </c>
      <c r="I21" s="47">
        <v>206</v>
      </c>
      <c r="J21" s="52">
        <f t="shared" si="2"/>
        <v>26.242038216560509</v>
      </c>
      <c r="K21" s="48">
        <v>147</v>
      </c>
      <c r="L21" s="48">
        <v>151</v>
      </c>
      <c r="M21" s="53">
        <f t="shared" si="3"/>
        <v>298</v>
      </c>
      <c r="N21" s="50" t="str">
        <f t="shared" si="4"/>
        <v>OK</v>
      </c>
      <c r="O21" s="50" t="str">
        <f t="shared" si="5"/>
        <v>OK</v>
      </c>
      <c r="P21" s="51">
        <f t="shared" si="6"/>
        <v>37.961783439490446</v>
      </c>
    </row>
    <row r="22" spans="1:16" ht="18" customHeight="1">
      <c r="A22" s="43">
        <v>19</v>
      </c>
      <c r="B22" s="44">
        <v>386</v>
      </c>
      <c r="C22" s="44">
        <v>389</v>
      </c>
      <c r="D22" s="45">
        <f t="shared" si="0"/>
        <v>775</v>
      </c>
      <c r="E22" s="69">
        <v>89</v>
      </c>
      <c r="F22" s="46">
        <f t="shared" si="7"/>
        <v>11.483870967741936</v>
      </c>
      <c r="G22" s="69">
        <v>144</v>
      </c>
      <c r="H22" s="52">
        <f t="shared" si="1"/>
        <v>18.580645161290324</v>
      </c>
      <c r="I22" s="47">
        <v>235</v>
      </c>
      <c r="J22" s="52">
        <f t="shared" si="2"/>
        <v>30.322580645161292</v>
      </c>
      <c r="K22" s="48">
        <v>164</v>
      </c>
      <c r="L22" s="48">
        <v>155</v>
      </c>
      <c r="M22" s="53">
        <f t="shared" si="3"/>
        <v>319</v>
      </c>
      <c r="N22" s="50" t="str">
        <f t="shared" si="4"/>
        <v>OK</v>
      </c>
      <c r="O22" s="50" t="str">
        <f t="shared" si="5"/>
        <v>OK</v>
      </c>
      <c r="P22" s="51">
        <f t="shared" si="6"/>
        <v>41.161290322580648</v>
      </c>
    </row>
    <row r="23" spans="1:16" ht="18" customHeight="1">
      <c r="A23" s="43">
        <v>20</v>
      </c>
      <c r="B23" s="44">
        <v>392</v>
      </c>
      <c r="C23" s="44">
        <v>387</v>
      </c>
      <c r="D23" s="45">
        <f t="shared" si="0"/>
        <v>779</v>
      </c>
      <c r="E23" s="69">
        <v>60</v>
      </c>
      <c r="F23" s="46">
        <f t="shared" si="7"/>
        <v>7.7021822849807444</v>
      </c>
      <c r="G23" s="69">
        <v>113</v>
      </c>
      <c r="H23" s="52">
        <f t="shared" si="1"/>
        <v>14.505776636713735</v>
      </c>
      <c r="I23" s="47">
        <v>179</v>
      </c>
      <c r="J23" s="52">
        <f t="shared" si="2"/>
        <v>22.978177150192554</v>
      </c>
      <c r="K23" s="48">
        <v>143</v>
      </c>
      <c r="L23" s="48">
        <v>114</v>
      </c>
      <c r="M23" s="53">
        <f t="shared" si="3"/>
        <v>257</v>
      </c>
      <c r="N23" s="50" t="str">
        <f t="shared" si="4"/>
        <v>OK</v>
      </c>
      <c r="O23" s="50" t="str">
        <f t="shared" si="5"/>
        <v>OK</v>
      </c>
      <c r="P23" s="51">
        <f t="shared" si="6"/>
        <v>32.991014120667522</v>
      </c>
    </row>
    <row r="24" spans="1:16" ht="18" customHeight="1">
      <c r="A24" s="43">
        <v>21</v>
      </c>
      <c r="B24" s="44">
        <v>366</v>
      </c>
      <c r="C24" s="44">
        <v>382</v>
      </c>
      <c r="D24" s="45">
        <f t="shared" si="0"/>
        <v>748</v>
      </c>
      <c r="E24" s="69">
        <v>26</v>
      </c>
      <c r="F24" s="46">
        <f t="shared" si="7"/>
        <v>3.4759358288770055</v>
      </c>
      <c r="G24" s="69">
        <v>56</v>
      </c>
      <c r="H24" s="52">
        <f t="shared" si="1"/>
        <v>7.4866310160427805</v>
      </c>
      <c r="I24" s="47">
        <v>124</v>
      </c>
      <c r="J24" s="52">
        <f t="shared" si="2"/>
        <v>16.577540106951872</v>
      </c>
      <c r="K24" s="48">
        <v>95</v>
      </c>
      <c r="L24" s="48">
        <v>83</v>
      </c>
      <c r="M24" s="53">
        <f t="shared" si="3"/>
        <v>178</v>
      </c>
      <c r="N24" s="50" t="str">
        <f t="shared" si="4"/>
        <v>OK</v>
      </c>
      <c r="O24" s="50" t="str">
        <f t="shared" si="5"/>
        <v>OK</v>
      </c>
      <c r="P24" s="51">
        <f t="shared" si="6"/>
        <v>23.796791443850267</v>
      </c>
    </row>
    <row r="25" spans="1:16" ht="18" customHeight="1">
      <c r="A25" s="43">
        <v>22</v>
      </c>
      <c r="B25" s="44">
        <v>343</v>
      </c>
      <c r="C25" s="44">
        <v>404</v>
      </c>
      <c r="D25" s="45">
        <f t="shared" si="0"/>
        <v>747</v>
      </c>
      <c r="E25" s="69">
        <v>55</v>
      </c>
      <c r="F25" s="46">
        <f t="shared" si="7"/>
        <v>7.3627844712182062</v>
      </c>
      <c r="G25" s="69">
        <v>116</v>
      </c>
      <c r="H25" s="52">
        <f t="shared" si="1"/>
        <v>15.528781793842034</v>
      </c>
      <c r="I25" s="47">
        <v>229</v>
      </c>
      <c r="J25" s="52">
        <f t="shared" si="2"/>
        <v>30.655957161981259</v>
      </c>
      <c r="K25" s="48">
        <v>161</v>
      </c>
      <c r="L25" s="48">
        <v>165</v>
      </c>
      <c r="M25" s="53">
        <f t="shared" si="3"/>
        <v>326</v>
      </c>
      <c r="N25" s="50" t="str">
        <f t="shared" si="4"/>
        <v>OK</v>
      </c>
      <c r="O25" s="50" t="str">
        <f t="shared" si="5"/>
        <v>OK</v>
      </c>
      <c r="P25" s="51">
        <f t="shared" si="6"/>
        <v>43.641231593038825</v>
      </c>
    </row>
    <row r="26" spans="1:16" ht="18" customHeight="1">
      <c r="A26" s="43">
        <v>23</v>
      </c>
      <c r="B26" s="44">
        <v>381</v>
      </c>
      <c r="C26" s="44">
        <v>406</v>
      </c>
      <c r="D26" s="45">
        <f t="shared" si="0"/>
        <v>787</v>
      </c>
      <c r="E26" s="69">
        <v>68</v>
      </c>
      <c r="F26" s="46">
        <f t="shared" si="7"/>
        <v>8.6404066073697585</v>
      </c>
      <c r="G26" s="69">
        <v>142</v>
      </c>
      <c r="H26" s="52">
        <f t="shared" si="1"/>
        <v>18.043202033036849</v>
      </c>
      <c r="I26" s="47">
        <v>241</v>
      </c>
      <c r="J26" s="52">
        <f t="shared" si="2"/>
        <v>30.622617534942822</v>
      </c>
      <c r="K26" s="48">
        <v>160</v>
      </c>
      <c r="L26" s="48">
        <v>157</v>
      </c>
      <c r="M26" s="53">
        <f t="shared" si="3"/>
        <v>317</v>
      </c>
      <c r="N26" s="50" t="str">
        <f t="shared" si="4"/>
        <v>OK</v>
      </c>
      <c r="O26" s="50" t="str">
        <f t="shared" si="5"/>
        <v>OK</v>
      </c>
      <c r="P26" s="51">
        <f t="shared" si="6"/>
        <v>40.279542566709019</v>
      </c>
    </row>
    <row r="27" spans="1:16" ht="18" customHeight="1">
      <c r="A27" s="43">
        <v>24</v>
      </c>
      <c r="B27" s="44">
        <v>525</v>
      </c>
      <c r="C27" s="44">
        <v>580</v>
      </c>
      <c r="D27" s="45">
        <f t="shared" si="0"/>
        <v>1105</v>
      </c>
      <c r="E27" s="69">
        <v>108</v>
      </c>
      <c r="F27" s="46">
        <f t="shared" si="7"/>
        <v>9.7737556561085981</v>
      </c>
      <c r="G27" s="69">
        <v>197</v>
      </c>
      <c r="H27" s="52">
        <f t="shared" si="1"/>
        <v>17.828054298642535</v>
      </c>
      <c r="I27" s="47">
        <v>380</v>
      </c>
      <c r="J27" s="52">
        <f t="shared" si="2"/>
        <v>34.389140271493211</v>
      </c>
      <c r="K27" s="48">
        <v>234</v>
      </c>
      <c r="L27" s="48">
        <v>251</v>
      </c>
      <c r="M27" s="53">
        <f t="shared" si="3"/>
        <v>485</v>
      </c>
      <c r="N27" s="50" t="str">
        <f t="shared" si="4"/>
        <v>OK</v>
      </c>
      <c r="O27" s="50" t="str">
        <f t="shared" si="5"/>
        <v>OK</v>
      </c>
      <c r="P27" s="51">
        <f t="shared" si="6"/>
        <v>43.891402714932127</v>
      </c>
    </row>
    <row r="28" spans="1:16" ht="18" customHeight="1">
      <c r="A28" s="43">
        <v>25</v>
      </c>
      <c r="B28" s="44">
        <v>499</v>
      </c>
      <c r="C28" s="44">
        <v>517</v>
      </c>
      <c r="D28" s="45">
        <f t="shared" si="0"/>
        <v>1016</v>
      </c>
      <c r="E28" s="69">
        <v>88</v>
      </c>
      <c r="F28" s="46">
        <f t="shared" si="7"/>
        <v>8.6614173228346463</v>
      </c>
      <c r="G28" s="69">
        <v>165</v>
      </c>
      <c r="H28" s="52">
        <f t="shared" si="1"/>
        <v>16.240157480314959</v>
      </c>
      <c r="I28" s="47">
        <v>300</v>
      </c>
      <c r="J28" s="52">
        <f t="shared" si="2"/>
        <v>29.527559055118111</v>
      </c>
      <c r="K28" s="48">
        <v>197</v>
      </c>
      <c r="L28" s="48">
        <v>201</v>
      </c>
      <c r="M28" s="53">
        <f t="shared" si="3"/>
        <v>398</v>
      </c>
      <c r="N28" s="50" t="str">
        <f t="shared" si="4"/>
        <v>OK</v>
      </c>
      <c r="O28" s="50" t="str">
        <f t="shared" si="5"/>
        <v>OK</v>
      </c>
      <c r="P28" s="51">
        <f t="shared" si="6"/>
        <v>39.173228346456696</v>
      </c>
    </row>
    <row r="29" spans="1:16" ht="18" customHeight="1">
      <c r="A29" s="43">
        <v>26</v>
      </c>
      <c r="B29" s="44">
        <v>520</v>
      </c>
      <c r="C29" s="44">
        <v>555</v>
      </c>
      <c r="D29" s="45">
        <f t="shared" si="0"/>
        <v>1075</v>
      </c>
      <c r="E29" s="69">
        <v>68</v>
      </c>
      <c r="F29" s="46">
        <f t="shared" si="7"/>
        <v>6.3255813953488369</v>
      </c>
      <c r="G29" s="69">
        <v>169</v>
      </c>
      <c r="H29" s="52">
        <f t="shared" si="1"/>
        <v>15.720930232558139</v>
      </c>
      <c r="I29" s="47">
        <v>115</v>
      </c>
      <c r="J29" s="52">
        <f t="shared" si="2"/>
        <v>10.697674418604651</v>
      </c>
      <c r="K29" s="48">
        <v>200</v>
      </c>
      <c r="L29" s="48">
        <v>175</v>
      </c>
      <c r="M29" s="53">
        <f t="shared" si="3"/>
        <v>375</v>
      </c>
      <c r="N29" s="50" t="str">
        <f t="shared" si="4"/>
        <v>OK</v>
      </c>
      <c r="O29" s="50" t="str">
        <f t="shared" si="5"/>
        <v>OK</v>
      </c>
      <c r="P29" s="51">
        <f t="shared" si="6"/>
        <v>34.883720930232556</v>
      </c>
    </row>
    <row r="30" spans="1:16" ht="18" customHeight="1">
      <c r="A30" s="43">
        <v>27</v>
      </c>
      <c r="B30" s="44">
        <v>409</v>
      </c>
      <c r="C30" s="44">
        <v>469</v>
      </c>
      <c r="D30" s="45">
        <f t="shared" si="0"/>
        <v>878</v>
      </c>
      <c r="E30" s="69">
        <v>86</v>
      </c>
      <c r="F30" s="46">
        <f t="shared" si="7"/>
        <v>9.7949886104783594</v>
      </c>
      <c r="G30" s="69">
        <v>154</v>
      </c>
      <c r="H30" s="52">
        <f t="shared" si="1"/>
        <v>17.53986332574032</v>
      </c>
      <c r="I30" s="47">
        <v>256</v>
      </c>
      <c r="J30" s="52">
        <f t="shared" si="2"/>
        <v>29.157175398633257</v>
      </c>
      <c r="K30" s="48">
        <v>154</v>
      </c>
      <c r="L30" s="48">
        <v>169</v>
      </c>
      <c r="M30" s="53">
        <f t="shared" si="3"/>
        <v>323</v>
      </c>
      <c r="N30" s="50" t="str">
        <f t="shared" si="4"/>
        <v>OK</v>
      </c>
      <c r="O30" s="50" t="str">
        <f t="shared" si="5"/>
        <v>OK</v>
      </c>
      <c r="P30" s="51">
        <f t="shared" si="6"/>
        <v>36.788154897494309</v>
      </c>
    </row>
    <row r="31" spans="1:16" ht="18" customHeight="1">
      <c r="A31" s="43">
        <v>28</v>
      </c>
      <c r="B31" s="44">
        <v>446</v>
      </c>
      <c r="C31" s="44">
        <v>470</v>
      </c>
      <c r="D31" s="45">
        <f t="shared" si="0"/>
        <v>916</v>
      </c>
      <c r="E31" s="69">
        <v>82</v>
      </c>
      <c r="F31" s="46">
        <f t="shared" si="7"/>
        <v>8.9519650655021827</v>
      </c>
      <c r="G31" s="69">
        <v>140</v>
      </c>
      <c r="H31" s="52">
        <f t="shared" si="1"/>
        <v>15.283842794759826</v>
      </c>
      <c r="I31" s="47">
        <v>258</v>
      </c>
      <c r="J31" s="52">
        <f t="shared" si="2"/>
        <v>28.165938864628821</v>
      </c>
      <c r="K31" s="48">
        <v>171</v>
      </c>
      <c r="L31" s="48">
        <v>160</v>
      </c>
      <c r="M31" s="53">
        <f t="shared" si="3"/>
        <v>331</v>
      </c>
      <c r="N31" s="50" t="str">
        <f t="shared" si="4"/>
        <v>OK</v>
      </c>
      <c r="O31" s="50" t="str">
        <f t="shared" si="5"/>
        <v>OK</v>
      </c>
      <c r="P31" s="51">
        <f t="shared" si="6"/>
        <v>36.135371179039304</v>
      </c>
    </row>
    <row r="32" spans="1:16" ht="18" customHeight="1">
      <c r="A32" s="43">
        <v>29</v>
      </c>
      <c r="B32" s="44">
        <v>292</v>
      </c>
      <c r="C32" s="44">
        <v>346</v>
      </c>
      <c r="D32" s="45">
        <f t="shared" si="0"/>
        <v>638</v>
      </c>
      <c r="E32" s="69">
        <v>27</v>
      </c>
      <c r="F32" s="46">
        <f t="shared" si="7"/>
        <v>4.2319749216300941</v>
      </c>
      <c r="G32" s="69">
        <v>46</v>
      </c>
      <c r="H32" s="52">
        <f t="shared" si="1"/>
        <v>7.2100313479623823</v>
      </c>
      <c r="I32" s="47">
        <v>116</v>
      </c>
      <c r="J32" s="52">
        <f t="shared" si="2"/>
        <v>18.181818181818183</v>
      </c>
      <c r="K32" s="48">
        <v>110</v>
      </c>
      <c r="L32" s="48">
        <v>90</v>
      </c>
      <c r="M32" s="53">
        <f t="shared" si="3"/>
        <v>200</v>
      </c>
      <c r="N32" s="50" t="str">
        <f t="shared" si="4"/>
        <v>OK</v>
      </c>
      <c r="O32" s="50" t="str">
        <f t="shared" si="5"/>
        <v>OK</v>
      </c>
      <c r="P32" s="51">
        <f t="shared" si="6"/>
        <v>31.347962382445139</v>
      </c>
    </row>
    <row r="33" spans="1:16" ht="18" customHeight="1">
      <c r="A33" s="43">
        <v>30</v>
      </c>
      <c r="B33" s="44">
        <v>485</v>
      </c>
      <c r="C33" s="44">
        <v>539</v>
      </c>
      <c r="D33" s="45">
        <f t="shared" si="0"/>
        <v>1024</v>
      </c>
      <c r="E33" s="69">
        <v>86</v>
      </c>
      <c r="F33" s="46">
        <f t="shared" si="7"/>
        <v>8.3984375</v>
      </c>
      <c r="G33" s="69">
        <v>175</v>
      </c>
      <c r="H33" s="52">
        <f t="shared" si="1"/>
        <v>17.08984375</v>
      </c>
      <c r="I33" s="47">
        <v>282</v>
      </c>
      <c r="J33" s="52">
        <f t="shared" si="2"/>
        <v>27.5390625</v>
      </c>
      <c r="K33" s="48">
        <v>194</v>
      </c>
      <c r="L33" s="48">
        <v>191</v>
      </c>
      <c r="M33" s="53">
        <f t="shared" si="3"/>
        <v>385</v>
      </c>
      <c r="N33" s="50" t="str">
        <f t="shared" si="4"/>
        <v>OK</v>
      </c>
      <c r="O33" s="50" t="str">
        <f t="shared" si="5"/>
        <v>OK</v>
      </c>
      <c r="P33" s="51">
        <f t="shared" si="6"/>
        <v>37.59765625</v>
      </c>
    </row>
    <row r="34" spans="1:16" ht="18" customHeight="1">
      <c r="A34" s="43">
        <v>31</v>
      </c>
      <c r="B34" s="44">
        <v>515</v>
      </c>
      <c r="C34" s="44">
        <v>547</v>
      </c>
      <c r="D34" s="45">
        <f t="shared" si="0"/>
        <v>1062</v>
      </c>
      <c r="E34" s="69">
        <v>94</v>
      </c>
      <c r="F34" s="46">
        <f t="shared" si="7"/>
        <v>8.8512241054613927</v>
      </c>
      <c r="G34" s="69">
        <v>158</v>
      </c>
      <c r="H34" s="52">
        <f t="shared" si="1"/>
        <v>14.87758945386064</v>
      </c>
      <c r="I34" s="47">
        <v>286</v>
      </c>
      <c r="J34" s="52">
        <f t="shared" si="2"/>
        <v>26.930320150659135</v>
      </c>
      <c r="K34" s="48">
        <v>196</v>
      </c>
      <c r="L34" s="48">
        <v>176</v>
      </c>
      <c r="M34" s="53">
        <f t="shared" si="3"/>
        <v>372</v>
      </c>
      <c r="N34" s="50" t="str">
        <f t="shared" si="4"/>
        <v>OK</v>
      </c>
      <c r="O34" s="50" t="str">
        <f t="shared" si="5"/>
        <v>OK</v>
      </c>
      <c r="P34" s="51">
        <f t="shared" si="6"/>
        <v>35.028248587570623</v>
      </c>
    </row>
    <row r="35" spans="1:16" ht="18" customHeight="1">
      <c r="A35" s="43">
        <v>32</v>
      </c>
      <c r="B35" s="44">
        <v>566</v>
      </c>
      <c r="C35" s="44">
        <v>597</v>
      </c>
      <c r="D35" s="45">
        <f t="shared" si="0"/>
        <v>1163</v>
      </c>
      <c r="E35" s="69">
        <v>67</v>
      </c>
      <c r="F35" s="46">
        <f t="shared" si="7"/>
        <v>5.7609630266552019</v>
      </c>
      <c r="G35" s="69">
        <v>154</v>
      </c>
      <c r="H35" s="52">
        <f t="shared" si="1"/>
        <v>13.241616509028376</v>
      </c>
      <c r="I35" s="47">
        <v>275</v>
      </c>
      <c r="J35" s="52">
        <f t="shared" si="2"/>
        <v>23.645743766122099</v>
      </c>
      <c r="K35" s="48">
        <v>201</v>
      </c>
      <c r="L35" s="48">
        <v>213</v>
      </c>
      <c r="M35" s="53">
        <f t="shared" si="3"/>
        <v>414</v>
      </c>
      <c r="N35" s="50" t="str">
        <f t="shared" si="4"/>
        <v>OK</v>
      </c>
      <c r="O35" s="50" t="str">
        <f t="shared" si="5"/>
        <v>OK</v>
      </c>
      <c r="P35" s="51">
        <f t="shared" si="6"/>
        <v>35.597592433361996</v>
      </c>
    </row>
    <row r="36" spans="1:16" ht="18" customHeight="1" thickBot="1">
      <c r="A36" s="54">
        <v>33</v>
      </c>
      <c r="B36" s="44">
        <v>548</v>
      </c>
      <c r="C36" s="44">
        <v>584</v>
      </c>
      <c r="D36" s="45">
        <f t="shared" si="0"/>
        <v>1132</v>
      </c>
      <c r="E36" s="69">
        <v>60</v>
      </c>
      <c r="F36" s="46">
        <f t="shared" si="7"/>
        <v>5.3003533568904597</v>
      </c>
      <c r="G36" s="69">
        <v>133</v>
      </c>
      <c r="H36" s="55">
        <f t="shared" si="1"/>
        <v>11.749116607773852</v>
      </c>
      <c r="I36" s="47">
        <v>254</v>
      </c>
      <c r="J36" s="56">
        <f t="shared" si="2"/>
        <v>22.438162544169611</v>
      </c>
      <c r="K36" s="48">
        <v>202</v>
      </c>
      <c r="L36" s="48">
        <v>176</v>
      </c>
      <c r="M36" s="53">
        <f t="shared" si="3"/>
        <v>378</v>
      </c>
      <c r="N36" s="50" t="str">
        <f t="shared" si="4"/>
        <v>OK</v>
      </c>
      <c r="O36" s="50" t="str">
        <f t="shared" si="5"/>
        <v>OK</v>
      </c>
      <c r="P36" s="51">
        <f t="shared" si="6"/>
        <v>33.392226148409897</v>
      </c>
    </row>
    <row r="37" spans="1:16" ht="18" customHeight="1" thickBot="1">
      <c r="A37" s="43">
        <v>34</v>
      </c>
      <c r="B37" s="44">
        <v>454</v>
      </c>
      <c r="C37" s="44">
        <v>485</v>
      </c>
      <c r="D37" s="45">
        <f t="shared" ref="D37" si="8">SUM(B37:C37)</f>
        <v>939</v>
      </c>
      <c r="E37" s="69">
        <v>101</v>
      </c>
      <c r="F37" s="46">
        <f t="shared" si="7"/>
        <v>10.756123535676251</v>
      </c>
      <c r="G37" s="69">
        <v>161</v>
      </c>
      <c r="H37" s="56">
        <f t="shared" ref="H37" si="9">G37*100/D37</f>
        <v>17.145899893503728</v>
      </c>
      <c r="I37" s="47">
        <v>317</v>
      </c>
      <c r="J37" s="56">
        <f t="shared" ref="J37" si="10">I37*100/D37</f>
        <v>33.759318423855163</v>
      </c>
      <c r="K37" s="48">
        <v>214</v>
      </c>
      <c r="L37" s="48">
        <v>224</v>
      </c>
      <c r="M37" s="57">
        <f t="shared" ref="M37" si="11">SUM(K37:L37)</f>
        <v>438</v>
      </c>
      <c r="N37" s="50" t="str">
        <f t="shared" ref="N37" si="12">IF(K37&gt;B37,"ERR","OK")</f>
        <v>OK</v>
      </c>
      <c r="O37" s="50" t="str">
        <f t="shared" ref="O37" si="13">IF(L37&gt;C37,"ERR","OK")</f>
        <v>OK</v>
      </c>
      <c r="P37" s="51">
        <f t="shared" ref="P37" si="14">M37*100/D37</f>
        <v>46.645367412140573</v>
      </c>
    </row>
    <row r="38" spans="1:16" ht="18" customHeight="1" thickBot="1">
      <c r="A38" s="43">
        <v>35</v>
      </c>
      <c r="B38" s="44">
        <v>554</v>
      </c>
      <c r="C38" s="44">
        <v>593</v>
      </c>
      <c r="D38" s="45">
        <f t="shared" si="0"/>
        <v>1147</v>
      </c>
      <c r="E38" s="69">
        <v>80</v>
      </c>
      <c r="F38" s="46">
        <f t="shared" si="7"/>
        <v>6.9747166521360073</v>
      </c>
      <c r="G38" s="69">
        <v>154</v>
      </c>
      <c r="H38" s="56">
        <f t="shared" si="1"/>
        <v>13.426329555361814</v>
      </c>
      <c r="I38" s="47">
        <v>271</v>
      </c>
      <c r="J38" s="56">
        <f t="shared" si="2"/>
        <v>23.626852659110725</v>
      </c>
      <c r="K38" s="48">
        <v>194</v>
      </c>
      <c r="L38" s="48">
        <v>185</v>
      </c>
      <c r="M38" s="57">
        <f t="shared" si="3"/>
        <v>379</v>
      </c>
      <c r="N38" s="50" t="str">
        <f>IF(K38&gt;B38,"ERR","OK")</f>
        <v>OK</v>
      </c>
      <c r="O38" s="50" t="str">
        <f>IF(L38&gt;C38,"ERR","OK")</f>
        <v>OK</v>
      </c>
      <c r="P38" s="51">
        <f t="shared" si="6"/>
        <v>33.042720139494335</v>
      </c>
    </row>
    <row r="39" spans="1:16" ht="18" customHeight="1" thickBot="1">
      <c r="A39" s="58" t="s">
        <v>447</v>
      </c>
      <c r="B39" s="59">
        <f>SUM(B4:B38)</f>
        <v>16128</v>
      </c>
      <c r="C39" s="60">
        <f>SUM(C4:C38)</f>
        <v>17270</v>
      </c>
      <c r="D39" s="61">
        <f t="shared" si="0"/>
        <v>33398</v>
      </c>
      <c r="E39" s="62">
        <f>SUM(E4:E38)</f>
        <v>2735</v>
      </c>
      <c r="F39" s="63">
        <f>E39*100/D39</f>
        <v>8.1891131205461409</v>
      </c>
      <c r="G39" s="62">
        <f>SUM(G4:G38)</f>
        <v>5037</v>
      </c>
      <c r="H39" s="63">
        <f t="shared" si="1"/>
        <v>15.081741421642015</v>
      </c>
      <c r="I39" s="64">
        <f>SUM(I4:I38)</f>
        <v>8876</v>
      </c>
      <c r="J39" s="63">
        <f t="shared" si="2"/>
        <v>26.576441703095995</v>
      </c>
      <c r="K39" s="65">
        <f>SUM(K4:K38)</f>
        <v>6309</v>
      </c>
      <c r="L39" s="65">
        <f>SUM(L4:L38)</f>
        <v>6030</v>
      </c>
      <c r="M39" s="66">
        <f>SUM(M4:M38)</f>
        <v>12339</v>
      </c>
      <c r="N39" s="67" t="str">
        <f>IF(K39&gt;B39,"ERR","OK")</f>
        <v>OK</v>
      </c>
      <c r="O39" s="67" t="str">
        <f>IF(L39&gt;C39,"ERR","OK")</f>
        <v>OK</v>
      </c>
      <c r="P39" s="68">
        <f t="shared" si="6"/>
        <v>36.945326067429185</v>
      </c>
    </row>
  </sheetData>
  <sheetProtection algorithmName="SHA-512" hashValue="UeAmEBoEkXsfUSp5KdQC73+k7YHRyNmqfivynkh0XxNXl1vJTCqd44u17nSrpQ62WKvx1cg0K7iBbF6AQRIzBQ==" saltValue="g/qXaBlxjsy/LxuajZqDrA==" spinCount="100000" sheet="1" objects="1" scenarios="1"/>
  <mergeCells count="4">
    <mergeCell ref="A1:P1"/>
    <mergeCell ref="A2:A3"/>
    <mergeCell ref="B2:D2"/>
    <mergeCell ref="K2:P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68F916-ED0A-453B-AC0F-BB161199DA62}">
  <dimension ref="A1:T39"/>
  <sheetViews>
    <sheetView workbookViewId="0"/>
  </sheetViews>
  <sheetFormatPr defaultColWidth="10.625" defaultRowHeight="12.75"/>
  <cols>
    <col min="4" max="4" width="12.5" customWidth="1"/>
    <col min="6" max="6" width="14.375" customWidth="1"/>
    <col min="14" max="14" width="15.75" customWidth="1"/>
    <col min="17" max="17" width="11.875" customWidth="1"/>
    <col min="20" max="20" width="13.5" customWidth="1"/>
    <col min="21" max="21" width="5.875" customWidth="1"/>
  </cols>
  <sheetData>
    <row r="1" spans="1:20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</row>
    <row r="2" spans="1:20" ht="20.100000000000001" customHeight="1">
      <c r="A2" s="22" t="s">
        <v>403</v>
      </c>
      <c r="B2" s="24" t="s">
        <v>235</v>
      </c>
      <c r="C2" s="24" t="s">
        <v>236</v>
      </c>
      <c r="D2" s="24" t="s">
        <v>237</v>
      </c>
      <c r="E2" s="24" t="s">
        <v>238</v>
      </c>
      <c r="F2" s="24" t="s">
        <v>239</v>
      </c>
      <c r="G2" s="24" t="s">
        <v>240</v>
      </c>
      <c r="H2" s="24" t="s">
        <v>241</v>
      </c>
      <c r="I2" s="24" t="s">
        <v>242</v>
      </c>
      <c r="J2" s="24" t="s">
        <v>243</v>
      </c>
      <c r="K2" s="24" t="s">
        <v>244</v>
      </c>
      <c r="L2" s="24" t="s">
        <v>245</v>
      </c>
      <c r="M2" s="24" t="s">
        <v>246</v>
      </c>
      <c r="N2" s="24" t="s">
        <v>247</v>
      </c>
      <c r="O2" s="24" t="s">
        <v>248</v>
      </c>
      <c r="P2" s="24" t="s">
        <v>249</v>
      </c>
      <c r="Q2" s="24" t="s">
        <v>250</v>
      </c>
      <c r="R2" s="24" t="s">
        <v>251</v>
      </c>
      <c r="S2" s="24" t="s">
        <v>252</v>
      </c>
    </row>
    <row r="3" spans="1:20" ht="33" customHeight="1">
      <c r="A3" s="22" t="s">
        <v>404</v>
      </c>
      <c r="B3" s="24" t="s">
        <v>109</v>
      </c>
      <c r="C3" s="24" t="s">
        <v>253</v>
      </c>
      <c r="D3" s="24" t="s">
        <v>423</v>
      </c>
      <c r="E3" s="24" t="s">
        <v>254</v>
      </c>
      <c r="F3" s="24" t="s">
        <v>424</v>
      </c>
      <c r="G3" s="24" t="s">
        <v>425</v>
      </c>
      <c r="H3" s="24" t="s">
        <v>255</v>
      </c>
      <c r="I3" s="24" t="s">
        <v>144</v>
      </c>
      <c r="J3" s="24" t="s">
        <v>256</v>
      </c>
      <c r="K3" s="24" t="s">
        <v>66</v>
      </c>
      <c r="L3" s="24" t="s">
        <v>172</v>
      </c>
      <c r="M3" s="24" t="s">
        <v>257</v>
      </c>
      <c r="N3" s="24" t="s">
        <v>426</v>
      </c>
      <c r="O3" s="24" t="s">
        <v>258</v>
      </c>
      <c r="P3" s="24" t="s">
        <v>259</v>
      </c>
      <c r="Q3" s="24" t="s">
        <v>166</v>
      </c>
      <c r="R3" s="24" t="s">
        <v>427</v>
      </c>
      <c r="S3" s="24" t="s">
        <v>260</v>
      </c>
    </row>
    <row r="4" spans="1:20">
      <c r="A4" s="25">
        <v>1</v>
      </c>
      <c r="B4" s="25">
        <v>12</v>
      </c>
      <c r="C4" s="25">
        <v>0</v>
      </c>
      <c r="D4" s="25">
        <v>15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29</v>
      </c>
      <c r="S4" s="25">
        <v>0</v>
      </c>
      <c r="T4">
        <f>SUM(B4:S4)</f>
        <v>56</v>
      </c>
    </row>
    <row r="5" spans="1:20">
      <c r="A5" s="25">
        <v>2</v>
      </c>
      <c r="B5" s="25">
        <v>30</v>
      </c>
      <c r="C5" s="25">
        <v>0</v>
      </c>
      <c r="D5" s="25">
        <v>28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57</v>
      </c>
      <c r="S5" s="25">
        <v>0</v>
      </c>
      <c r="T5">
        <f t="shared" ref="T5:T38" si="0">SUM(B5:S5)</f>
        <v>115</v>
      </c>
    </row>
    <row r="6" spans="1:20">
      <c r="A6" s="25">
        <v>3</v>
      </c>
      <c r="B6" s="25">
        <v>11</v>
      </c>
      <c r="C6" s="25">
        <v>0</v>
      </c>
      <c r="D6" s="25">
        <v>12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1</v>
      </c>
      <c r="P6" s="25">
        <v>0</v>
      </c>
      <c r="Q6" s="25">
        <v>0</v>
      </c>
      <c r="R6" s="25">
        <v>24</v>
      </c>
      <c r="S6" s="25">
        <v>0</v>
      </c>
      <c r="T6">
        <f t="shared" si="0"/>
        <v>48</v>
      </c>
    </row>
    <row r="7" spans="1:20">
      <c r="A7" s="25">
        <v>4</v>
      </c>
      <c r="B7" s="25">
        <v>31</v>
      </c>
      <c r="C7" s="25">
        <v>0</v>
      </c>
      <c r="D7" s="25">
        <v>39</v>
      </c>
      <c r="E7" s="25">
        <v>0</v>
      </c>
      <c r="F7" s="25">
        <v>0</v>
      </c>
      <c r="G7" s="25">
        <v>0</v>
      </c>
      <c r="H7" s="25">
        <v>0</v>
      </c>
      <c r="I7" s="25">
        <v>1</v>
      </c>
      <c r="J7" s="25">
        <v>3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57</v>
      </c>
      <c r="S7" s="25">
        <v>0</v>
      </c>
      <c r="T7">
        <f t="shared" si="0"/>
        <v>131</v>
      </c>
    </row>
    <row r="8" spans="1:20">
      <c r="A8" s="25">
        <v>5</v>
      </c>
      <c r="B8" s="25">
        <v>15</v>
      </c>
      <c r="C8" s="25">
        <v>0</v>
      </c>
      <c r="D8" s="25">
        <v>16</v>
      </c>
      <c r="E8" s="25">
        <v>0</v>
      </c>
      <c r="F8" s="25">
        <v>2</v>
      </c>
      <c r="G8" s="25">
        <v>1</v>
      </c>
      <c r="H8" s="25">
        <v>0</v>
      </c>
      <c r="I8" s="25">
        <v>0</v>
      </c>
      <c r="J8" s="25">
        <v>1</v>
      </c>
      <c r="K8" s="25">
        <v>0</v>
      </c>
      <c r="L8" s="25">
        <v>0</v>
      </c>
      <c r="M8" s="25">
        <v>0</v>
      </c>
      <c r="N8" s="25">
        <v>1</v>
      </c>
      <c r="O8" s="25">
        <v>0</v>
      </c>
      <c r="P8" s="25">
        <v>0</v>
      </c>
      <c r="Q8" s="25">
        <v>0</v>
      </c>
      <c r="R8" s="25">
        <v>39</v>
      </c>
      <c r="S8" s="25">
        <v>0</v>
      </c>
      <c r="T8">
        <f t="shared" si="0"/>
        <v>75</v>
      </c>
    </row>
    <row r="9" spans="1:20">
      <c r="A9" s="25">
        <v>6</v>
      </c>
      <c r="B9" s="25">
        <v>26</v>
      </c>
      <c r="C9" s="25">
        <v>0</v>
      </c>
      <c r="D9" s="25">
        <v>30</v>
      </c>
      <c r="E9" s="25">
        <v>0</v>
      </c>
      <c r="F9" s="25">
        <v>1</v>
      </c>
      <c r="G9" s="25">
        <v>1</v>
      </c>
      <c r="H9" s="25">
        <v>0</v>
      </c>
      <c r="I9" s="25">
        <v>1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1</v>
      </c>
      <c r="R9" s="25">
        <v>40</v>
      </c>
      <c r="S9" s="25">
        <v>0</v>
      </c>
      <c r="T9">
        <f t="shared" si="0"/>
        <v>100</v>
      </c>
    </row>
    <row r="10" spans="1:20">
      <c r="A10" s="25">
        <v>7</v>
      </c>
      <c r="B10" s="25">
        <v>21</v>
      </c>
      <c r="C10" s="25">
        <v>0</v>
      </c>
      <c r="D10" s="25">
        <v>22</v>
      </c>
      <c r="E10" s="25">
        <v>0</v>
      </c>
      <c r="F10" s="25">
        <v>0</v>
      </c>
      <c r="G10" s="25">
        <v>3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34</v>
      </c>
      <c r="S10" s="25">
        <v>0</v>
      </c>
      <c r="T10">
        <f t="shared" si="0"/>
        <v>80</v>
      </c>
    </row>
    <row r="11" spans="1:20">
      <c r="A11" s="25">
        <v>8</v>
      </c>
      <c r="B11" s="25">
        <v>19</v>
      </c>
      <c r="C11" s="25">
        <v>0</v>
      </c>
      <c r="D11" s="25">
        <v>17</v>
      </c>
      <c r="E11" s="25">
        <v>0</v>
      </c>
      <c r="F11" s="25">
        <v>0</v>
      </c>
      <c r="G11" s="25">
        <v>2</v>
      </c>
      <c r="H11" s="25">
        <v>0</v>
      </c>
      <c r="I11" s="25">
        <v>0</v>
      </c>
      <c r="J11" s="25">
        <v>0</v>
      </c>
      <c r="K11" s="25">
        <v>1</v>
      </c>
      <c r="L11" s="25">
        <v>0</v>
      </c>
      <c r="M11" s="25">
        <v>0</v>
      </c>
      <c r="N11" s="25">
        <v>1</v>
      </c>
      <c r="O11" s="25">
        <v>0</v>
      </c>
      <c r="P11" s="25">
        <v>0</v>
      </c>
      <c r="Q11" s="25">
        <v>0</v>
      </c>
      <c r="R11" s="25">
        <v>29</v>
      </c>
      <c r="S11" s="25">
        <v>0</v>
      </c>
      <c r="T11">
        <f t="shared" si="0"/>
        <v>69</v>
      </c>
    </row>
    <row r="12" spans="1:20">
      <c r="A12" s="25">
        <v>9</v>
      </c>
      <c r="B12" s="25">
        <v>11</v>
      </c>
      <c r="C12" s="25">
        <v>1</v>
      </c>
      <c r="D12" s="25">
        <v>15</v>
      </c>
      <c r="E12" s="25">
        <v>1</v>
      </c>
      <c r="F12" s="25">
        <v>2</v>
      </c>
      <c r="G12" s="25">
        <v>0</v>
      </c>
      <c r="H12" s="25">
        <v>0</v>
      </c>
      <c r="I12" s="25">
        <v>1</v>
      </c>
      <c r="J12" s="25">
        <v>0</v>
      </c>
      <c r="K12" s="25">
        <v>0</v>
      </c>
      <c r="L12" s="25">
        <v>0</v>
      </c>
      <c r="M12" s="25">
        <v>1</v>
      </c>
      <c r="N12" s="25">
        <v>0</v>
      </c>
      <c r="O12" s="25">
        <v>0</v>
      </c>
      <c r="P12" s="25">
        <v>0</v>
      </c>
      <c r="Q12" s="25">
        <v>0</v>
      </c>
      <c r="R12" s="25">
        <v>24</v>
      </c>
      <c r="S12" s="25">
        <v>0</v>
      </c>
      <c r="T12">
        <f t="shared" si="0"/>
        <v>56</v>
      </c>
    </row>
    <row r="13" spans="1:20">
      <c r="A13" s="25">
        <v>10</v>
      </c>
      <c r="B13" s="25">
        <v>20</v>
      </c>
      <c r="C13" s="25">
        <v>0</v>
      </c>
      <c r="D13" s="25">
        <v>16</v>
      </c>
      <c r="E13" s="25">
        <v>0</v>
      </c>
      <c r="F13" s="25">
        <v>7</v>
      </c>
      <c r="G13" s="25">
        <v>3</v>
      </c>
      <c r="H13" s="25">
        <v>0</v>
      </c>
      <c r="I13" s="25">
        <v>0</v>
      </c>
      <c r="J13" s="25">
        <v>2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29</v>
      </c>
      <c r="S13" s="25">
        <v>0</v>
      </c>
      <c r="T13">
        <f t="shared" si="0"/>
        <v>77</v>
      </c>
    </row>
    <row r="14" spans="1:20">
      <c r="A14" s="25">
        <v>11</v>
      </c>
      <c r="B14" s="25">
        <v>32</v>
      </c>
      <c r="C14" s="25">
        <v>0</v>
      </c>
      <c r="D14" s="25">
        <v>28</v>
      </c>
      <c r="E14" s="25">
        <v>0</v>
      </c>
      <c r="F14" s="25">
        <v>2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54</v>
      </c>
      <c r="S14" s="25">
        <v>0</v>
      </c>
      <c r="T14">
        <f t="shared" si="0"/>
        <v>116</v>
      </c>
    </row>
    <row r="15" spans="1:20">
      <c r="A15" s="25">
        <v>12</v>
      </c>
      <c r="B15" s="25">
        <v>17</v>
      </c>
      <c r="C15" s="25">
        <v>0</v>
      </c>
      <c r="D15" s="25">
        <v>14</v>
      </c>
      <c r="E15" s="25">
        <v>0</v>
      </c>
      <c r="F15" s="25">
        <v>1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1</v>
      </c>
      <c r="P15" s="25">
        <v>0</v>
      </c>
      <c r="Q15" s="25">
        <v>0</v>
      </c>
      <c r="R15" s="25">
        <v>26</v>
      </c>
      <c r="S15" s="25">
        <v>0</v>
      </c>
      <c r="T15">
        <f t="shared" si="0"/>
        <v>59</v>
      </c>
    </row>
    <row r="16" spans="1:20">
      <c r="A16" s="25">
        <v>13</v>
      </c>
      <c r="B16" s="25">
        <v>7</v>
      </c>
      <c r="C16" s="25">
        <v>0</v>
      </c>
      <c r="D16" s="25">
        <v>4</v>
      </c>
      <c r="E16" s="25">
        <v>1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8</v>
      </c>
      <c r="S16" s="25">
        <v>0</v>
      </c>
      <c r="T16">
        <f t="shared" si="0"/>
        <v>20</v>
      </c>
    </row>
    <row r="17" spans="1:20">
      <c r="A17" s="25">
        <v>14</v>
      </c>
      <c r="B17" s="25">
        <v>19</v>
      </c>
      <c r="C17" s="25">
        <v>0</v>
      </c>
      <c r="D17" s="25">
        <v>22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2</v>
      </c>
      <c r="O17" s="25">
        <v>0</v>
      </c>
      <c r="P17" s="25">
        <v>0</v>
      </c>
      <c r="Q17" s="25">
        <v>1</v>
      </c>
      <c r="R17" s="25">
        <v>38</v>
      </c>
      <c r="S17" s="25">
        <v>0</v>
      </c>
      <c r="T17">
        <f t="shared" si="0"/>
        <v>82</v>
      </c>
    </row>
    <row r="18" spans="1:20">
      <c r="A18" s="25">
        <v>15</v>
      </c>
      <c r="B18" s="25">
        <v>7</v>
      </c>
      <c r="C18" s="25">
        <v>0</v>
      </c>
      <c r="D18" s="25">
        <v>6</v>
      </c>
      <c r="E18" s="25">
        <v>3</v>
      </c>
      <c r="F18" s="25">
        <v>4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2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7</v>
      </c>
      <c r="S18" s="25">
        <v>0</v>
      </c>
      <c r="T18">
        <f t="shared" si="0"/>
        <v>29</v>
      </c>
    </row>
    <row r="19" spans="1:20">
      <c r="A19" s="25">
        <v>16</v>
      </c>
      <c r="B19" s="25">
        <v>10</v>
      </c>
      <c r="C19" s="25">
        <v>0</v>
      </c>
      <c r="D19" s="25">
        <v>15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1</v>
      </c>
      <c r="M19" s="25">
        <v>0</v>
      </c>
      <c r="N19" s="25">
        <v>1</v>
      </c>
      <c r="O19" s="25">
        <v>0</v>
      </c>
      <c r="P19" s="25">
        <v>0</v>
      </c>
      <c r="Q19" s="25">
        <v>0</v>
      </c>
      <c r="R19" s="25">
        <v>28</v>
      </c>
      <c r="S19" s="25">
        <v>0</v>
      </c>
      <c r="T19">
        <f t="shared" si="0"/>
        <v>55</v>
      </c>
    </row>
    <row r="20" spans="1:20">
      <c r="A20" s="25">
        <v>17</v>
      </c>
      <c r="B20" s="25">
        <v>11</v>
      </c>
      <c r="C20" s="25">
        <v>1</v>
      </c>
      <c r="D20" s="25">
        <v>9</v>
      </c>
      <c r="E20" s="25">
        <v>1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1</v>
      </c>
      <c r="Q20" s="25">
        <v>0</v>
      </c>
      <c r="R20" s="25">
        <v>14</v>
      </c>
      <c r="S20" s="25">
        <v>0</v>
      </c>
      <c r="T20">
        <f t="shared" si="0"/>
        <v>37</v>
      </c>
    </row>
    <row r="21" spans="1:20">
      <c r="A21" s="25">
        <v>18</v>
      </c>
      <c r="B21" s="25">
        <v>10</v>
      </c>
      <c r="C21" s="25">
        <v>0</v>
      </c>
      <c r="D21" s="25">
        <v>9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2</v>
      </c>
      <c r="M21" s="25">
        <v>0</v>
      </c>
      <c r="N21" s="25">
        <v>0</v>
      </c>
      <c r="O21" s="25">
        <v>2</v>
      </c>
      <c r="P21" s="25">
        <v>0</v>
      </c>
      <c r="Q21" s="25">
        <v>0</v>
      </c>
      <c r="R21" s="25">
        <v>24</v>
      </c>
      <c r="S21" s="25">
        <v>0</v>
      </c>
      <c r="T21">
        <f t="shared" si="0"/>
        <v>47</v>
      </c>
    </row>
    <row r="22" spans="1:20">
      <c r="A22" s="25">
        <v>19</v>
      </c>
      <c r="B22" s="25">
        <v>7</v>
      </c>
      <c r="C22" s="25">
        <v>0</v>
      </c>
      <c r="D22" s="25">
        <v>7</v>
      </c>
      <c r="E22" s="25">
        <v>0</v>
      </c>
      <c r="F22" s="25">
        <v>1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17</v>
      </c>
      <c r="S22" s="25">
        <v>0</v>
      </c>
      <c r="T22">
        <f t="shared" si="0"/>
        <v>32</v>
      </c>
    </row>
    <row r="23" spans="1:20">
      <c r="A23" s="25">
        <v>20</v>
      </c>
      <c r="B23" s="25">
        <v>2</v>
      </c>
      <c r="C23" s="25">
        <v>0</v>
      </c>
      <c r="D23" s="25">
        <v>2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8</v>
      </c>
      <c r="S23" s="25">
        <v>0</v>
      </c>
      <c r="T23">
        <f t="shared" si="0"/>
        <v>12</v>
      </c>
    </row>
    <row r="24" spans="1:20">
      <c r="A24" s="25">
        <v>21</v>
      </c>
      <c r="B24" s="25">
        <v>2</v>
      </c>
      <c r="C24" s="25">
        <v>0</v>
      </c>
      <c r="D24" s="25">
        <v>7</v>
      </c>
      <c r="E24" s="25">
        <v>0</v>
      </c>
      <c r="F24" s="25">
        <v>0</v>
      </c>
      <c r="G24" s="25">
        <v>3</v>
      </c>
      <c r="H24" s="25">
        <v>0</v>
      </c>
      <c r="I24" s="25">
        <v>1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9</v>
      </c>
      <c r="S24" s="25">
        <v>0</v>
      </c>
      <c r="T24">
        <f t="shared" si="0"/>
        <v>22</v>
      </c>
    </row>
    <row r="25" spans="1:20">
      <c r="A25" s="25">
        <v>22</v>
      </c>
      <c r="B25" s="25">
        <v>8</v>
      </c>
      <c r="C25" s="25">
        <v>0</v>
      </c>
      <c r="D25" s="25">
        <v>5</v>
      </c>
      <c r="E25" s="25">
        <v>0</v>
      </c>
      <c r="F25" s="25">
        <v>0</v>
      </c>
      <c r="G25" s="25">
        <v>1</v>
      </c>
      <c r="H25" s="25">
        <v>0</v>
      </c>
      <c r="I25" s="25">
        <v>0</v>
      </c>
      <c r="J25" s="25">
        <v>0</v>
      </c>
      <c r="K25" s="25">
        <v>0</v>
      </c>
      <c r="L25" s="25">
        <v>2</v>
      </c>
      <c r="M25" s="25">
        <v>0</v>
      </c>
      <c r="N25" s="25">
        <v>1</v>
      </c>
      <c r="O25" s="25">
        <v>0</v>
      </c>
      <c r="P25" s="25">
        <v>0</v>
      </c>
      <c r="Q25" s="25">
        <v>0</v>
      </c>
      <c r="R25" s="25">
        <v>13</v>
      </c>
      <c r="S25" s="25">
        <v>0</v>
      </c>
      <c r="T25">
        <f t="shared" si="0"/>
        <v>30</v>
      </c>
    </row>
    <row r="26" spans="1:20">
      <c r="A26" s="25">
        <v>23</v>
      </c>
      <c r="B26" s="25">
        <v>9</v>
      </c>
      <c r="C26" s="25">
        <v>0</v>
      </c>
      <c r="D26" s="25">
        <v>10</v>
      </c>
      <c r="E26" s="25">
        <v>0</v>
      </c>
      <c r="F26" s="25">
        <v>0</v>
      </c>
      <c r="G26" s="25">
        <v>2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2</v>
      </c>
      <c r="O26" s="25">
        <v>0</v>
      </c>
      <c r="P26" s="25">
        <v>0</v>
      </c>
      <c r="Q26" s="25">
        <v>0</v>
      </c>
      <c r="R26" s="25">
        <v>13</v>
      </c>
      <c r="S26" s="25">
        <v>0</v>
      </c>
      <c r="T26">
        <f t="shared" si="0"/>
        <v>36</v>
      </c>
    </row>
    <row r="27" spans="1:20">
      <c r="A27" s="25">
        <v>24</v>
      </c>
      <c r="B27" s="25">
        <v>14</v>
      </c>
      <c r="C27" s="25">
        <v>0</v>
      </c>
      <c r="D27" s="25">
        <v>7</v>
      </c>
      <c r="E27" s="25">
        <v>0</v>
      </c>
      <c r="F27" s="25">
        <v>0</v>
      </c>
      <c r="G27" s="25">
        <v>0</v>
      </c>
      <c r="H27" s="25">
        <v>0</v>
      </c>
      <c r="I27" s="25">
        <v>2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1</v>
      </c>
      <c r="R27" s="25">
        <v>13</v>
      </c>
      <c r="S27" s="25">
        <v>0</v>
      </c>
      <c r="T27">
        <f t="shared" si="0"/>
        <v>37</v>
      </c>
    </row>
    <row r="28" spans="1:20">
      <c r="A28" s="25">
        <v>25</v>
      </c>
      <c r="B28" s="25">
        <v>10</v>
      </c>
      <c r="C28" s="25">
        <v>0</v>
      </c>
      <c r="D28" s="25">
        <v>11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3</v>
      </c>
      <c r="P28" s="25">
        <v>0</v>
      </c>
      <c r="Q28" s="25">
        <v>0</v>
      </c>
      <c r="R28" s="25">
        <v>21</v>
      </c>
      <c r="S28" s="25">
        <v>0</v>
      </c>
      <c r="T28">
        <f t="shared" si="0"/>
        <v>45</v>
      </c>
    </row>
    <row r="29" spans="1:20">
      <c r="A29" s="25">
        <v>26</v>
      </c>
      <c r="B29" s="25">
        <v>20</v>
      </c>
      <c r="C29" s="25">
        <v>1</v>
      </c>
      <c r="D29" s="25">
        <v>23</v>
      </c>
      <c r="E29" s="25">
        <v>0</v>
      </c>
      <c r="F29" s="25">
        <v>1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1</v>
      </c>
      <c r="N29" s="25">
        <v>1</v>
      </c>
      <c r="O29" s="25">
        <v>0</v>
      </c>
      <c r="P29" s="25">
        <v>0</v>
      </c>
      <c r="Q29" s="25">
        <v>0</v>
      </c>
      <c r="R29" s="25">
        <v>31</v>
      </c>
      <c r="S29" s="25">
        <v>0</v>
      </c>
      <c r="T29">
        <f t="shared" si="0"/>
        <v>78</v>
      </c>
    </row>
    <row r="30" spans="1:20">
      <c r="A30" s="25">
        <v>27</v>
      </c>
      <c r="B30" s="25">
        <v>2</v>
      </c>
      <c r="C30" s="25">
        <v>0</v>
      </c>
      <c r="D30" s="25">
        <v>2</v>
      </c>
      <c r="E30" s="25">
        <v>1</v>
      </c>
      <c r="F30" s="25">
        <v>0</v>
      </c>
      <c r="G30" s="25">
        <v>0</v>
      </c>
      <c r="H30" s="25">
        <v>0</v>
      </c>
      <c r="I30" s="25">
        <v>0</v>
      </c>
      <c r="J30" s="25">
        <v>2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2</v>
      </c>
      <c r="S30" s="25">
        <v>0</v>
      </c>
      <c r="T30">
        <f t="shared" si="0"/>
        <v>9</v>
      </c>
    </row>
    <row r="31" spans="1:20">
      <c r="A31" s="25">
        <v>28</v>
      </c>
      <c r="B31" s="25">
        <v>9</v>
      </c>
      <c r="C31" s="25">
        <v>1</v>
      </c>
      <c r="D31" s="25">
        <v>11</v>
      </c>
      <c r="E31" s="25">
        <v>1</v>
      </c>
      <c r="F31" s="25">
        <v>0</v>
      </c>
      <c r="G31" s="25">
        <v>1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13</v>
      </c>
      <c r="S31" s="25">
        <v>0</v>
      </c>
      <c r="T31">
        <f t="shared" si="0"/>
        <v>36</v>
      </c>
    </row>
    <row r="32" spans="1:20">
      <c r="A32" s="25">
        <v>29</v>
      </c>
      <c r="B32" s="25">
        <v>5</v>
      </c>
      <c r="C32" s="25">
        <v>0</v>
      </c>
      <c r="D32" s="25">
        <v>4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7</v>
      </c>
      <c r="S32" s="25">
        <v>0</v>
      </c>
      <c r="T32">
        <f t="shared" si="0"/>
        <v>16</v>
      </c>
    </row>
    <row r="33" spans="1:20">
      <c r="A33" s="25">
        <v>30</v>
      </c>
      <c r="B33" s="25">
        <v>7</v>
      </c>
      <c r="C33" s="25">
        <v>0</v>
      </c>
      <c r="D33" s="25">
        <v>8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3</v>
      </c>
      <c r="P33" s="25">
        <v>1</v>
      </c>
      <c r="Q33" s="25">
        <v>0</v>
      </c>
      <c r="R33" s="25">
        <v>13</v>
      </c>
      <c r="S33" s="25">
        <v>0</v>
      </c>
      <c r="T33">
        <f t="shared" si="0"/>
        <v>32</v>
      </c>
    </row>
    <row r="34" spans="1:20">
      <c r="A34" s="25">
        <v>31</v>
      </c>
      <c r="B34" s="25">
        <v>17</v>
      </c>
      <c r="C34" s="25">
        <v>0</v>
      </c>
      <c r="D34" s="25">
        <v>18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2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20</v>
      </c>
      <c r="S34" s="25">
        <v>0</v>
      </c>
      <c r="T34">
        <f t="shared" si="0"/>
        <v>57</v>
      </c>
    </row>
    <row r="35" spans="1:20">
      <c r="A35" s="25">
        <v>32</v>
      </c>
      <c r="B35" s="25">
        <v>11</v>
      </c>
      <c r="C35" s="25">
        <v>0</v>
      </c>
      <c r="D35" s="25">
        <v>11</v>
      </c>
      <c r="E35" s="25">
        <v>0</v>
      </c>
      <c r="F35" s="25">
        <v>0</v>
      </c>
      <c r="G35" s="25">
        <v>0</v>
      </c>
      <c r="H35" s="25">
        <v>0</v>
      </c>
      <c r="I35" s="25">
        <v>2</v>
      </c>
      <c r="J35" s="25">
        <v>0</v>
      </c>
      <c r="K35" s="25">
        <v>2</v>
      </c>
      <c r="L35" s="25">
        <v>1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14</v>
      </c>
      <c r="S35" s="25">
        <v>0</v>
      </c>
      <c r="T35">
        <f t="shared" si="0"/>
        <v>41</v>
      </c>
    </row>
    <row r="36" spans="1:20">
      <c r="A36" s="25">
        <v>33</v>
      </c>
      <c r="B36" s="25">
        <v>6</v>
      </c>
      <c r="C36" s="25">
        <v>1</v>
      </c>
      <c r="D36" s="25">
        <v>11</v>
      </c>
      <c r="E36" s="25">
        <v>0</v>
      </c>
      <c r="F36" s="25">
        <v>2</v>
      </c>
      <c r="G36" s="25">
        <v>2</v>
      </c>
      <c r="H36" s="25">
        <v>0</v>
      </c>
      <c r="I36" s="25">
        <v>0</v>
      </c>
      <c r="J36" s="25">
        <v>2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21</v>
      </c>
      <c r="S36" s="25">
        <v>0</v>
      </c>
      <c r="T36">
        <f t="shared" si="0"/>
        <v>45</v>
      </c>
    </row>
    <row r="37" spans="1:20">
      <c r="A37" s="25">
        <v>34</v>
      </c>
      <c r="B37" s="25">
        <v>39</v>
      </c>
      <c r="C37" s="25">
        <v>0</v>
      </c>
      <c r="D37" s="25">
        <v>35</v>
      </c>
      <c r="E37" s="25">
        <v>0</v>
      </c>
      <c r="F37" s="25">
        <v>7</v>
      </c>
      <c r="G37" s="25">
        <v>0</v>
      </c>
      <c r="H37" s="25">
        <v>0</v>
      </c>
      <c r="I37" s="25">
        <v>0</v>
      </c>
      <c r="J37" s="25">
        <v>0</v>
      </c>
      <c r="K37" s="25">
        <v>1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55</v>
      </c>
      <c r="S37" s="25">
        <v>0</v>
      </c>
      <c r="T37">
        <f t="shared" si="0"/>
        <v>137</v>
      </c>
    </row>
    <row r="38" spans="1:20">
      <c r="A38" s="25">
        <v>35</v>
      </c>
      <c r="B38" s="25">
        <v>23</v>
      </c>
      <c r="C38" s="25">
        <v>1</v>
      </c>
      <c r="D38" s="25">
        <v>19</v>
      </c>
      <c r="E38" s="25">
        <v>0</v>
      </c>
      <c r="F38" s="25">
        <v>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2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30</v>
      </c>
      <c r="S38" s="25">
        <v>0</v>
      </c>
      <c r="T38">
        <f t="shared" si="0"/>
        <v>77</v>
      </c>
    </row>
    <row r="39" spans="1:20" ht="25.5">
      <c r="A39" s="26" t="s">
        <v>439</v>
      </c>
      <c r="B39" s="25">
        <f>SUM(B4:B38)</f>
        <v>500</v>
      </c>
      <c r="C39" s="25">
        <f t="shared" ref="C39:S39" si="1">SUM(C4:C38)</f>
        <v>6</v>
      </c>
      <c r="D39" s="25">
        <f t="shared" si="1"/>
        <v>508</v>
      </c>
      <c r="E39" s="25">
        <f t="shared" si="1"/>
        <v>8</v>
      </c>
      <c r="F39" s="25">
        <f t="shared" si="1"/>
        <v>32</v>
      </c>
      <c r="G39" s="25">
        <f t="shared" si="1"/>
        <v>19</v>
      </c>
      <c r="H39" s="25">
        <f t="shared" si="1"/>
        <v>0</v>
      </c>
      <c r="I39" s="25">
        <f t="shared" si="1"/>
        <v>8</v>
      </c>
      <c r="J39" s="25">
        <f t="shared" si="1"/>
        <v>12</v>
      </c>
      <c r="K39" s="25">
        <f t="shared" si="1"/>
        <v>4</v>
      </c>
      <c r="L39" s="25">
        <f t="shared" si="1"/>
        <v>10</v>
      </c>
      <c r="M39" s="25">
        <f t="shared" si="1"/>
        <v>2</v>
      </c>
      <c r="N39" s="25">
        <f t="shared" si="1"/>
        <v>9</v>
      </c>
      <c r="O39" s="25">
        <f t="shared" si="1"/>
        <v>10</v>
      </c>
      <c r="P39" s="25">
        <f t="shared" si="1"/>
        <v>2</v>
      </c>
      <c r="Q39" s="25">
        <f t="shared" si="1"/>
        <v>3</v>
      </c>
      <c r="R39" s="25">
        <f t="shared" si="1"/>
        <v>861</v>
      </c>
      <c r="S39" s="25">
        <f t="shared" si="1"/>
        <v>0</v>
      </c>
    </row>
  </sheetData>
  <sheetProtection algorithmName="SHA-512" hashValue="XkiYRJSdVkf+3AdqGEw9P1ULnvnTjyF/zsJmB8x+4f/JUzGx5mcezM/7G3ZJqZ+r4RlFRdA7YBD+sMSmWONmDg==" saltValue="8neAQ/z/vfa24TjmQKUphw==" spinCount="100000" sheet="1" objects="1" scenarios="1"/>
  <pageMargins left="0.7" right="0.7" top="0.75" bottom="0.75" header="0.3" footer="0.3"/>
  <drawing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E68ED29-5A43-4FDE-AA9F-B4F1544175ED}">
  <dimension ref="A1:T39"/>
  <sheetViews>
    <sheetView workbookViewId="0"/>
  </sheetViews>
  <sheetFormatPr defaultColWidth="10.625" defaultRowHeight="12.75"/>
  <cols>
    <col min="20" max="20" width="13.75" customWidth="1"/>
  </cols>
  <sheetData>
    <row r="1" spans="1:20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</row>
    <row r="2" spans="1:20" ht="20.100000000000001" customHeight="1">
      <c r="A2" s="22" t="s">
        <v>403</v>
      </c>
      <c r="B2" s="24" t="s">
        <v>261</v>
      </c>
      <c r="C2" s="24" t="s">
        <v>262</v>
      </c>
      <c r="D2" s="24" t="s">
        <v>263</v>
      </c>
      <c r="E2" s="24" t="s">
        <v>264</v>
      </c>
      <c r="F2" s="24" t="s">
        <v>265</v>
      </c>
      <c r="G2" s="24" t="s">
        <v>266</v>
      </c>
      <c r="H2" s="24" t="s">
        <v>267</v>
      </c>
      <c r="I2" s="24" t="s">
        <v>268</v>
      </c>
      <c r="J2" s="24" t="s">
        <v>269</v>
      </c>
      <c r="K2" s="24" t="s">
        <v>270</v>
      </c>
      <c r="L2" s="24" t="s">
        <v>134</v>
      </c>
      <c r="M2" s="24" t="s">
        <v>271</v>
      </c>
      <c r="N2" s="24" t="s">
        <v>272</v>
      </c>
      <c r="O2" s="24" t="s">
        <v>273</v>
      </c>
      <c r="P2" s="24" t="s">
        <v>274</v>
      </c>
      <c r="Q2" s="24" t="s">
        <v>275</v>
      </c>
      <c r="R2" s="24" t="s">
        <v>276</v>
      </c>
      <c r="S2" s="24" t="s">
        <v>277</v>
      </c>
    </row>
    <row r="3" spans="1:20" ht="32.25" customHeight="1">
      <c r="A3" s="22" t="s">
        <v>404</v>
      </c>
      <c r="B3" s="24" t="s">
        <v>278</v>
      </c>
      <c r="C3" s="24" t="s">
        <v>279</v>
      </c>
      <c r="D3" s="24" t="s">
        <v>280</v>
      </c>
      <c r="E3" s="24" t="s">
        <v>193</v>
      </c>
      <c r="F3" s="24" t="s">
        <v>281</v>
      </c>
      <c r="G3" s="24" t="s">
        <v>282</v>
      </c>
      <c r="H3" s="24" t="s">
        <v>66</v>
      </c>
      <c r="I3" s="24" t="s">
        <v>279</v>
      </c>
      <c r="J3" s="24" t="s">
        <v>283</v>
      </c>
      <c r="K3" s="24" t="s">
        <v>284</v>
      </c>
      <c r="L3" s="24" t="s">
        <v>285</v>
      </c>
      <c r="M3" s="24" t="s">
        <v>286</v>
      </c>
      <c r="N3" s="24" t="s">
        <v>287</v>
      </c>
      <c r="O3" s="24" t="s">
        <v>288</v>
      </c>
      <c r="P3" s="24" t="s">
        <v>147</v>
      </c>
      <c r="Q3" s="24" t="s">
        <v>289</v>
      </c>
      <c r="R3" s="24" t="s">
        <v>259</v>
      </c>
      <c r="S3" s="24" t="s">
        <v>290</v>
      </c>
    </row>
    <row r="4" spans="1:20">
      <c r="A4" s="25">
        <v>1</v>
      </c>
      <c r="B4" s="25">
        <v>22</v>
      </c>
      <c r="C4" s="25">
        <v>1</v>
      </c>
      <c r="D4" s="25">
        <v>0</v>
      </c>
      <c r="E4" s="25">
        <v>2</v>
      </c>
      <c r="F4" s="25">
        <v>0</v>
      </c>
      <c r="G4" s="25">
        <v>12</v>
      </c>
      <c r="H4" s="25">
        <v>12</v>
      </c>
      <c r="I4" s="25">
        <v>1</v>
      </c>
      <c r="J4" s="25">
        <v>0</v>
      </c>
      <c r="K4" s="25">
        <v>0</v>
      </c>
      <c r="L4" s="25">
        <v>3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1</v>
      </c>
      <c r="S4" s="25">
        <v>0</v>
      </c>
      <c r="T4">
        <f>SUM(B4:S4)</f>
        <v>54</v>
      </c>
    </row>
    <row r="5" spans="1:20">
      <c r="A5" s="25">
        <v>2</v>
      </c>
      <c r="B5" s="25">
        <v>8</v>
      </c>
      <c r="C5" s="25">
        <v>1</v>
      </c>
      <c r="D5" s="25">
        <v>0</v>
      </c>
      <c r="E5" s="25">
        <v>3</v>
      </c>
      <c r="F5" s="25">
        <v>0</v>
      </c>
      <c r="G5" s="25">
        <v>3</v>
      </c>
      <c r="H5" s="25">
        <v>3</v>
      </c>
      <c r="I5" s="25">
        <v>0</v>
      </c>
      <c r="J5" s="25">
        <v>0</v>
      </c>
      <c r="K5" s="25">
        <v>1</v>
      </c>
      <c r="L5" s="25">
        <v>4</v>
      </c>
      <c r="M5" s="25">
        <v>0</v>
      </c>
      <c r="N5" s="25">
        <v>0</v>
      </c>
      <c r="O5" s="25">
        <v>2</v>
      </c>
      <c r="P5" s="25">
        <v>0</v>
      </c>
      <c r="Q5" s="25">
        <v>0</v>
      </c>
      <c r="R5" s="25">
        <v>0</v>
      </c>
      <c r="S5" s="25">
        <v>0</v>
      </c>
      <c r="T5">
        <f t="shared" ref="T5:T38" si="0">SUM(B5:S5)</f>
        <v>25</v>
      </c>
    </row>
    <row r="6" spans="1:20">
      <c r="A6" s="25">
        <v>3</v>
      </c>
      <c r="B6" s="25">
        <v>12</v>
      </c>
      <c r="C6" s="25">
        <v>1</v>
      </c>
      <c r="D6" s="25">
        <v>0</v>
      </c>
      <c r="E6" s="25">
        <v>2</v>
      </c>
      <c r="F6" s="25">
        <v>2</v>
      </c>
      <c r="G6" s="25">
        <v>3</v>
      </c>
      <c r="H6" s="25">
        <v>8</v>
      </c>
      <c r="I6" s="25">
        <v>0</v>
      </c>
      <c r="J6" s="25">
        <v>0</v>
      </c>
      <c r="K6" s="25">
        <v>0</v>
      </c>
      <c r="L6" s="25">
        <v>2</v>
      </c>
      <c r="M6" s="25">
        <v>0</v>
      </c>
      <c r="N6" s="25">
        <v>0</v>
      </c>
      <c r="O6" s="25">
        <v>1</v>
      </c>
      <c r="P6" s="25">
        <v>1</v>
      </c>
      <c r="Q6" s="25">
        <v>0</v>
      </c>
      <c r="R6" s="25">
        <v>0</v>
      </c>
      <c r="S6" s="25">
        <v>0</v>
      </c>
      <c r="T6">
        <f t="shared" si="0"/>
        <v>32</v>
      </c>
    </row>
    <row r="7" spans="1:20">
      <c r="A7" s="25">
        <v>4</v>
      </c>
      <c r="B7" s="25">
        <v>13</v>
      </c>
      <c r="C7" s="25">
        <v>2</v>
      </c>
      <c r="D7" s="25">
        <v>0</v>
      </c>
      <c r="E7" s="25">
        <v>0</v>
      </c>
      <c r="F7" s="25">
        <v>0</v>
      </c>
      <c r="G7" s="25">
        <v>4</v>
      </c>
      <c r="H7" s="25">
        <v>4</v>
      </c>
      <c r="I7" s="25">
        <v>1</v>
      </c>
      <c r="J7" s="25">
        <v>0</v>
      </c>
      <c r="K7" s="25">
        <v>0</v>
      </c>
      <c r="L7" s="25">
        <v>10</v>
      </c>
      <c r="M7" s="25">
        <v>0</v>
      </c>
      <c r="N7" s="25">
        <v>0</v>
      </c>
      <c r="O7" s="25">
        <v>5</v>
      </c>
      <c r="P7" s="25">
        <v>0</v>
      </c>
      <c r="Q7" s="25">
        <v>0</v>
      </c>
      <c r="R7" s="25">
        <v>0</v>
      </c>
      <c r="S7" s="25">
        <v>0</v>
      </c>
      <c r="T7">
        <f t="shared" si="0"/>
        <v>39</v>
      </c>
    </row>
    <row r="8" spans="1:20">
      <c r="A8" s="25">
        <v>5</v>
      </c>
      <c r="B8" s="25">
        <v>10</v>
      </c>
      <c r="C8" s="25">
        <v>6</v>
      </c>
      <c r="D8" s="25">
        <v>1</v>
      </c>
      <c r="E8" s="25">
        <v>6</v>
      </c>
      <c r="F8" s="25">
        <v>6</v>
      </c>
      <c r="G8" s="25">
        <v>4</v>
      </c>
      <c r="H8" s="25">
        <v>5</v>
      </c>
      <c r="I8" s="25">
        <v>0</v>
      </c>
      <c r="J8" s="25">
        <v>0</v>
      </c>
      <c r="K8" s="25">
        <v>0</v>
      </c>
      <c r="L8" s="25">
        <v>8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>
        <f t="shared" si="0"/>
        <v>46</v>
      </c>
    </row>
    <row r="9" spans="1:20">
      <c r="A9" s="25">
        <v>6</v>
      </c>
      <c r="B9" s="25">
        <v>23</v>
      </c>
      <c r="C9" s="25">
        <v>6</v>
      </c>
      <c r="D9" s="25">
        <v>6</v>
      </c>
      <c r="E9" s="25">
        <v>2</v>
      </c>
      <c r="F9" s="25">
        <v>0</v>
      </c>
      <c r="G9" s="25">
        <v>3</v>
      </c>
      <c r="H9" s="25">
        <v>4</v>
      </c>
      <c r="I9" s="25">
        <v>0</v>
      </c>
      <c r="J9" s="25">
        <v>3</v>
      </c>
      <c r="K9" s="25">
        <v>2</v>
      </c>
      <c r="L9" s="25">
        <v>6</v>
      </c>
      <c r="M9" s="25">
        <v>0</v>
      </c>
      <c r="N9" s="25">
        <v>0</v>
      </c>
      <c r="O9" s="25">
        <v>4</v>
      </c>
      <c r="P9" s="25">
        <v>1</v>
      </c>
      <c r="Q9" s="25">
        <v>1</v>
      </c>
      <c r="R9" s="25">
        <v>2</v>
      </c>
      <c r="S9" s="25">
        <v>0</v>
      </c>
      <c r="T9">
        <f t="shared" si="0"/>
        <v>63</v>
      </c>
    </row>
    <row r="10" spans="1:20">
      <c r="A10" s="25">
        <v>7</v>
      </c>
      <c r="B10" s="25">
        <v>16</v>
      </c>
      <c r="C10" s="25">
        <v>2</v>
      </c>
      <c r="D10" s="25">
        <v>0</v>
      </c>
      <c r="E10" s="25">
        <v>5</v>
      </c>
      <c r="F10" s="25">
        <v>1</v>
      </c>
      <c r="G10" s="25">
        <v>5</v>
      </c>
      <c r="H10" s="25">
        <v>8</v>
      </c>
      <c r="I10" s="25">
        <v>1</v>
      </c>
      <c r="J10" s="25">
        <v>1</v>
      </c>
      <c r="K10" s="25">
        <v>6</v>
      </c>
      <c r="L10" s="25">
        <v>5</v>
      </c>
      <c r="M10" s="25">
        <v>0</v>
      </c>
      <c r="N10" s="25">
        <v>0</v>
      </c>
      <c r="O10" s="25">
        <v>1</v>
      </c>
      <c r="P10" s="25">
        <v>3</v>
      </c>
      <c r="Q10" s="25">
        <v>0</v>
      </c>
      <c r="R10" s="25">
        <v>1</v>
      </c>
      <c r="S10" s="25">
        <v>0</v>
      </c>
      <c r="T10">
        <f t="shared" si="0"/>
        <v>55</v>
      </c>
    </row>
    <row r="11" spans="1:20">
      <c r="A11" s="25">
        <v>8</v>
      </c>
      <c r="B11" s="25">
        <v>19</v>
      </c>
      <c r="C11" s="25">
        <v>4</v>
      </c>
      <c r="D11" s="25">
        <v>1</v>
      </c>
      <c r="E11" s="25">
        <v>1</v>
      </c>
      <c r="F11" s="25">
        <v>0</v>
      </c>
      <c r="G11" s="25">
        <v>11</v>
      </c>
      <c r="H11" s="25">
        <v>9</v>
      </c>
      <c r="I11" s="25">
        <v>0</v>
      </c>
      <c r="J11" s="25">
        <v>0</v>
      </c>
      <c r="K11" s="25">
        <v>0</v>
      </c>
      <c r="L11" s="25">
        <v>13</v>
      </c>
      <c r="M11" s="25">
        <v>1</v>
      </c>
      <c r="N11" s="25">
        <v>0</v>
      </c>
      <c r="O11" s="25">
        <v>1</v>
      </c>
      <c r="P11" s="25">
        <v>1</v>
      </c>
      <c r="Q11" s="25">
        <v>0</v>
      </c>
      <c r="R11" s="25">
        <v>0</v>
      </c>
      <c r="S11" s="25">
        <v>0</v>
      </c>
      <c r="T11">
        <f t="shared" si="0"/>
        <v>61</v>
      </c>
    </row>
    <row r="12" spans="1:20">
      <c r="A12" s="25">
        <v>9</v>
      </c>
      <c r="B12" s="25">
        <v>13</v>
      </c>
      <c r="C12" s="25">
        <v>2</v>
      </c>
      <c r="D12" s="25">
        <v>0</v>
      </c>
      <c r="E12" s="25">
        <v>0</v>
      </c>
      <c r="F12" s="25">
        <v>0</v>
      </c>
      <c r="G12" s="25">
        <v>8</v>
      </c>
      <c r="H12" s="25">
        <v>7</v>
      </c>
      <c r="I12" s="25">
        <v>0</v>
      </c>
      <c r="J12" s="25">
        <v>0</v>
      </c>
      <c r="K12" s="25">
        <v>0</v>
      </c>
      <c r="L12" s="25">
        <v>14</v>
      </c>
      <c r="M12" s="25">
        <v>0</v>
      </c>
      <c r="N12" s="25">
        <v>0</v>
      </c>
      <c r="O12" s="25">
        <v>1</v>
      </c>
      <c r="P12" s="25">
        <v>1</v>
      </c>
      <c r="Q12" s="25">
        <v>0</v>
      </c>
      <c r="R12" s="25">
        <v>0</v>
      </c>
      <c r="S12" s="25">
        <v>0</v>
      </c>
      <c r="T12">
        <f t="shared" si="0"/>
        <v>46</v>
      </c>
    </row>
    <row r="13" spans="1:20">
      <c r="A13" s="25">
        <v>10</v>
      </c>
      <c r="B13" s="25">
        <v>12</v>
      </c>
      <c r="C13" s="25">
        <v>0</v>
      </c>
      <c r="D13" s="25">
        <v>0</v>
      </c>
      <c r="E13" s="25">
        <v>1</v>
      </c>
      <c r="F13" s="25">
        <v>1</v>
      </c>
      <c r="G13" s="25">
        <v>5</v>
      </c>
      <c r="H13" s="25">
        <v>6</v>
      </c>
      <c r="I13" s="25">
        <v>0</v>
      </c>
      <c r="J13" s="25">
        <v>0</v>
      </c>
      <c r="K13" s="25">
        <v>0</v>
      </c>
      <c r="L13" s="25">
        <v>5</v>
      </c>
      <c r="M13" s="25">
        <v>0</v>
      </c>
      <c r="N13" s="25">
        <v>0</v>
      </c>
      <c r="O13" s="25">
        <v>1</v>
      </c>
      <c r="P13" s="25">
        <v>1</v>
      </c>
      <c r="Q13" s="25">
        <v>0</v>
      </c>
      <c r="R13" s="25">
        <v>2</v>
      </c>
      <c r="S13" s="25">
        <v>0</v>
      </c>
      <c r="T13">
        <f t="shared" si="0"/>
        <v>34</v>
      </c>
    </row>
    <row r="14" spans="1:20">
      <c r="A14" s="25">
        <v>11</v>
      </c>
      <c r="B14" s="25">
        <v>8</v>
      </c>
      <c r="C14" s="25">
        <v>2</v>
      </c>
      <c r="D14" s="25">
        <v>0</v>
      </c>
      <c r="E14" s="25">
        <v>0</v>
      </c>
      <c r="F14" s="25">
        <v>0</v>
      </c>
      <c r="G14" s="25">
        <v>4</v>
      </c>
      <c r="H14" s="25">
        <v>4</v>
      </c>
      <c r="I14" s="25">
        <v>0</v>
      </c>
      <c r="J14" s="25">
        <v>0</v>
      </c>
      <c r="K14" s="25">
        <v>0</v>
      </c>
      <c r="L14" s="25">
        <v>1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>
        <f t="shared" si="0"/>
        <v>19</v>
      </c>
    </row>
    <row r="15" spans="1:20">
      <c r="A15" s="25">
        <v>12</v>
      </c>
      <c r="B15" s="25">
        <v>19</v>
      </c>
      <c r="C15" s="25">
        <v>6</v>
      </c>
      <c r="D15" s="25">
        <v>1</v>
      </c>
      <c r="E15" s="25">
        <v>8</v>
      </c>
      <c r="F15" s="25">
        <v>2</v>
      </c>
      <c r="G15" s="25">
        <v>9</v>
      </c>
      <c r="H15" s="25">
        <v>15</v>
      </c>
      <c r="I15" s="25">
        <v>0</v>
      </c>
      <c r="J15" s="25">
        <v>0</v>
      </c>
      <c r="K15" s="25">
        <v>6</v>
      </c>
      <c r="L15" s="25">
        <v>13</v>
      </c>
      <c r="M15" s="25">
        <v>0</v>
      </c>
      <c r="N15" s="25">
        <v>0</v>
      </c>
      <c r="O15" s="25">
        <v>4</v>
      </c>
      <c r="P15" s="25">
        <v>0</v>
      </c>
      <c r="Q15" s="25">
        <v>0</v>
      </c>
      <c r="R15" s="25">
        <v>0</v>
      </c>
      <c r="S15" s="25">
        <v>0</v>
      </c>
      <c r="T15">
        <f t="shared" si="0"/>
        <v>83</v>
      </c>
    </row>
    <row r="16" spans="1:20">
      <c r="A16" s="25">
        <v>13</v>
      </c>
      <c r="B16" s="25">
        <v>19</v>
      </c>
      <c r="C16" s="25">
        <v>5</v>
      </c>
      <c r="D16" s="25">
        <v>0</v>
      </c>
      <c r="E16" s="25">
        <v>6</v>
      </c>
      <c r="F16" s="25">
        <v>1</v>
      </c>
      <c r="G16" s="25">
        <v>12</v>
      </c>
      <c r="H16" s="25">
        <v>18</v>
      </c>
      <c r="I16" s="25">
        <v>2</v>
      </c>
      <c r="J16" s="25">
        <v>1</v>
      </c>
      <c r="K16" s="25">
        <v>1</v>
      </c>
      <c r="L16" s="25">
        <v>9</v>
      </c>
      <c r="M16" s="25">
        <v>0</v>
      </c>
      <c r="N16" s="25">
        <v>0</v>
      </c>
      <c r="O16" s="25">
        <v>3</v>
      </c>
      <c r="P16" s="25">
        <v>2</v>
      </c>
      <c r="Q16" s="25">
        <v>0</v>
      </c>
      <c r="R16" s="25">
        <v>0</v>
      </c>
      <c r="S16" s="25">
        <v>1</v>
      </c>
      <c r="T16">
        <f t="shared" si="0"/>
        <v>80</v>
      </c>
    </row>
    <row r="17" spans="1:20">
      <c r="A17" s="25">
        <v>14</v>
      </c>
      <c r="B17" s="25">
        <v>22</v>
      </c>
      <c r="C17" s="25">
        <v>7</v>
      </c>
      <c r="D17" s="25">
        <v>0</v>
      </c>
      <c r="E17" s="25">
        <v>4</v>
      </c>
      <c r="F17" s="25">
        <v>1</v>
      </c>
      <c r="G17" s="25">
        <v>4</v>
      </c>
      <c r="H17" s="25">
        <v>6</v>
      </c>
      <c r="I17" s="25">
        <v>0</v>
      </c>
      <c r="J17" s="25">
        <v>0</v>
      </c>
      <c r="K17" s="25">
        <v>0</v>
      </c>
      <c r="L17" s="25">
        <v>15</v>
      </c>
      <c r="M17" s="25">
        <v>0</v>
      </c>
      <c r="N17" s="25">
        <v>0</v>
      </c>
      <c r="O17" s="25">
        <v>7</v>
      </c>
      <c r="P17" s="25">
        <v>0</v>
      </c>
      <c r="Q17" s="25">
        <v>0</v>
      </c>
      <c r="R17" s="25">
        <v>0</v>
      </c>
      <c r="S17" s="25">
        <v>0</v>
      </c>
      <c r="T17">
        <f t="shared" si="0"/>
        <v>66</v>
      </c>
    </row>
    <row r="18" spans="1:20">
      <c r="A18" s="25">
        <v>15</v>
      </c>
      <c r="B18" s="25">
        <v>15</v>
      </c>
      <c r="C18" s="25">
        <v>2</v>
      </c>
      <c r="D18" s="25">
        <v>2</v>
      </c>
      <c r="E18" s="25">
        <v>3</v>
      </c>
      <c r="F18" s="25">
        <v>1</v>
      </c>
      <c r="G18" s="25">
        <v>4</v>
      </c>
      <c r="H18" s="25">
        <v>6</v>
      </c>
      <c r="I18" s="25">
        <v>0</v>
      </c>
      <c r="J18" s="25">
        <v>1</v>
      </c>
      <c r="K18" s="25">
        <v>0</v>
      </c>
      <c r="L18" s="25">
        <v>4</v>
      </c>
      <c r="M18" s="25">
        <v>0</v>
      </c>
      <c r="N18" s="25">
        <v>0</v>
      </c>
      <c r="O18" s="25">
        <v>0</v>
      </c>
      <c r="P18" s="25">
        <v>1</v>
      </c>
      <c r="Q18" s="25">
        <v>1</v>
      </c>
      <c r="R18" s="25">
        <v>1</v>
      </c>
      <c r="S18" s="25">
        <v>0</v>
      </c>
      <c r="T18">
        <f t="shared" si="0"/>
        <v>41</v>
      </c>
    </row>
    <row r="19" spans="1:20">
      <c r="A19" s="25">
        <v>16</v>
      </c>
      <c r="B19" s="25">
        <v>14</v>
      </c>
      <c r="C19" s="25">
        <v>5</v>
      </c>
      <c r="D19" s="25">
        <v>3</v>
      </c>
      <c r="E19" s="25">
        <v>6</v>
      </c>
      <c r="F19" s="25">
        <v>1</v>
      </c>
      <c r="G19" s="25">
        <v>4</v>
      </c>
      <c r="H19" s="25">
        <v>10</v>
      </c>
      <c r="I19" s="25">
        <v>1</v>
      </c>
      <c r="J19" s="25">
        <v>1</v>
      </c>
      <c r="K19" s="25">
        <v>0</v>
      </c>
      <c r="L19" s="25">
        <v>5</v>
      </c>
      <c r="M19" s="25">
        <v>0</v>
      </c>
      <c r="N19" s="25">
        <v>0</v>
      </c>
      <c r="O19" s="25">
        <v>0</v>
      </c>
      <c r="P19" s="25">
        <v>1</v>
      </c>
      <c r="Q19" s="25">
        <v>0</v>
      </c>
      <c r="R19" s="25">
        <v>0</v>
      </c>
      <c r="S19" s="25">
        <v>0</v>
      </c>
      <c r="T19">
        <f t="shared" si="0"/>
        <v>51</v>
      </c>
    </row>
    <row r="20" spans="1:20">
      <c r="A20" s="25">
        <v>17</v>
      </c>
      <c r="B20" s="25">
        <v>20</v>
      </c>
      <c r="C20" s="25">
        <v>4</v>
      </c>
      <c r="D20" s="25">
        <v>0</v>
      </c>
      <c r="E20" s="25">
        <v>4</v>
      </c>
      <c r="F20" s="25">
        <v>1</v>
      </c>
      <c r="G20" s="25">
        <v>6</v>
      </c>
      <c r="H20" s="25">
        <v>11</v>
      </c>
      <c r="I20" s="25">
        <v>0</v>
      </c>
      <c r="J20" s="25">
        <v>4</v>
      </c>
      <c r="K20" s="25">
        <v>2</v>
      </c>
      <c r="L20" s="25">
        <v>7</v>
      </c>
      <c r="M20" s="25">
        <v>0</v>
      </c>
      <c r="N20" s="25">
        <v>0</v>
      </c>
      <c r="O20" s="25">
        <v>0</v>
      </c>
      <c r="P20" s="25">
        <v>2</v>
      </c>
      <c r="Q20" s="25">
        <v>1</v>
      </c>
      <c r="R20" s="25">
        <v>2</v>
      </c>
      <c r="S20" s="25">
        <v>0</v>
      </c>
      <c r="T20">
        <f t="shared" si="0"/>
        <v>64</v>
      </c>
    </row>
    <row r="21" spans="1:20">
      <c r="A21" s="25">
        <v>18</v>
      </c>
      <c r="B21" s="25">
        <v>14</v>
      </c>
      <c r="C21" s="25">
        <v>1</v>
      </c>
      <c r="D21" s="25">
        <v>1</v>
      </c>
      <c r="E21" s="25">
        <v>0</v>
      </c>
      <c r="F21" s="25">
        <v>0</v>
      </c>
      <c r="G21" s="25">
        <v>9</v>
      </c>
      <c r="H21" s="25">
        <v>9</v>
      </c>
      <c r="I21" s="25">
        <v>0</v>
      </c>
      <c r="J21" s="25">
        <v>0</v>
      </c>
      <c r="K21" s="25">
        <v>0</v>
      </c>
      <c r="L21" s="25">
        <v>1</v>
      </c>
      <c r="M21" s="25">
        <v>0</v>
      </c>
      <c r="N21" s="25">
        <v>0</v>
      </c>
      <c r="O21" s="25">
        <v>1</v>
      </c>
      <c r="P21" s="25">
        <v>0</v>
      </c>
      <c r="Q21" s="25">
        <v>0</v>
      </c>
      <c r="R21" s="25">
        <v>0</v>
      </c>
      <c r="S21" s="25">
        <v>0</v>
      </c>
      <c r="T21">
        <f t="shared" si="0"/>
        <v>36</v>
      </c>
    </row>
    <row r="22" spans="1:20">
      <c r="A22" s="25">
        <v>19</v>
      </c>
      <c r="B22" s="25">
        <v>19</v>
      </c>
      <c r="C22" s="25">
        <v>2</v>
      </c>
      <c r="D22" s="25">
        <v>0</v>
      </c>
      <c r="E22" s="25">
        <v>0</v>
      </c>
      <c r="F22" s="25">
        <v>0</v>
      </c>
      <c r="G22" s="25">
        <v>10</v>
      </c>
      <c r="H22" s="25">
        <v>10</v>
      </c>
      <c r="I22" s="25">
        <v>0</v>
      </c>
      <c r="J22" s="25">
        <v>0</v>
      </c>
      <c r="K22" s="25">
        <v>0</v>
      </c>
      <c r="L22" s="25">
        <v>7</v>
      </c>
      <c r="M22" s="25">
        <v>0</v>
      </c>
      <c r="N22" s="25">
        <v>0</v>
      </c>
      <c r="O22" s="25">
        <v>1</v>
      </c>
      <c r="P22" s="25">
        <v>0</v>
      </c>
      <c r="Q22" s="25">
        <v>0</v>
      </c>
      <c r="R22" s="25">
        <v>1</v>
      </c>
      <c r="S22" s="25">
        <v>0</v>
      </c>
      <c r="T22">
        <f t="shared" si="0"/>
        <v>50</v>
      </c>
    </row>
    <row r="23" spans="1:20">
      <c r="A23" s="25">
        <v>20</v>
      </c>
      <c r="B23" s="25">
        <v>20</v>
      </c>
      <c r="C23" s="25">
        <v>0</v>
      </c>
      <c r="D23" s="25">
        <v>0</v>
      </c>
      <c r="E23" s="25">
        <v>5</v>
      </c>
      <c r="F23" s="25">
        <v>2</v>
      </c>
      <c r="G23" s="25">
        <v>5</v>
      </c>
      <c r="H23" s="25">
        <v>7</v>
      </c>
      <c r="I23" s="25">
        <v>0</v>
      </c>
      <c r="J23" s="25">
        <v>0</v>
      </c>
      <c r="K23" s="25">
        <v>0</v>
      </c>
      <c r="L23" s="25">
        <v>9</v>
      </c>
      <c r="M23" s="25">
        <v>0</v>
      </c>
      <c r="N23" s="25">
        <v>1</v>
      </c>
      <c r="O23" s="25">
        <v>2</v>
      </c>
      <c r="P23" s="25">
        <v>1</v>
      </c>
      <c r="Q23" s="25">
        <v>2</v>
      </c>
      <c r="R23" s="25">
        <v>0</v>
      </c>
      <c r="S23" s="25">
        <v>0</v>
      </c>
      <c r="T23">
        <f t="shared" si="0"/>
        <v>54</v>
      </c>
    </row>
    <row r="24" spans="1:20">
      <c r="A24" s="25">
        <v>21</v>
      </c>
      <c r="B24" s="25">
        <v>13</v>
      </c>
      <c r="C24" s="25">
        <v>2</v>
      </c>
      <c r="D24" s="25">
        <v>0</v>
      </c>
      <c r="E24" s="25">
        <v>0</v>
      </c>
      <c r="F24" s="25">
        <v>4</v>
      </c>
      <c r="G24" s="25">
        <v>3</v>
      </c>
      <c r="H24" s="25">
        <v>6</v>
      </c>
      <c r="I24" s="25">
        <v>0</v>
      </c>
      <c r="J24" s="25">
        <v>0</v>
      </c>
      <c r="K24" s="25">
        <v>0</v>
      </c>
      <c r="L24" s="25">
        <v>5</v>
      </c>
      <c r="M24" s="25">
        <v>0</v>
      </c>
      <c r="N24" s="25">
        <v>0</v>
      </c>
      <c r="O24" s="25">
        <v>0</v>
      </c>
      <c r="P24" s="25">
        <v>3</v>
      </c>
      <c r="Q24" s="25">
        <v>0</v>
      </c>
      <c r="R24" s="25">
        <v>0</v>
      </c>
      <c r="S24" s="25">
        <v>0</v>
      </c>
      <c r="T24">
        <f t="shared" si="0"/>
        <v>36</v>
      </c>
    </row>
    <row r="25" spans="1:20">
      <c r="A25" s="25">
        <v>22</v>
      </c>
      <c r="B25" s="25">
        <v>21</v>
      </c>
      <c r="C25" s="25">
        <v>5</v>
      </c>
      <c r="D25" s="25">
        <v>1</v>
      </c>
      <c r="E25" s="25">
        <v>11</v>
      </c>
      <c r="F25" s="25">
        <v>2</v>
      </c>
      <c r="G25" s="25">
        <v>6</v>
      </c>
      <c r="H25" s="25">
        <v>11</v>
      </c>
      <c r="I25" s="25">
        <v>0</v>
      </c>
      <c r="J25" s="25">
        <v>0</v>
      </c>
      <c r="K25" s="25">
        <v>0</v>
      </c>
      <c r="L25" s="25">
        <v>4</v>
      </c>
      <c r="M25" s="25">
        <v>0</v>
      </c>
      <c r="N25" s="25">
        <v>0</v>
      </c>
      <c r="O25" s="25">
        <v>0</v>
      </c>
      <c r="P25" s="25">
        <v>1</v>
      </c>
      <c r="Q25" s="25">
        <v>0</v>
      </c>
      <c r="R25" s="25">
        <v>0</v>
      </c>
      <c r="S25" s="25">
        <v>0</v>
      </c>
      <c r="T25">
        <f t="shared" si="0"/>
        <v>62</v>
      </c>
    </row>
    <row r="26" spans="1:20">
      <c r="A26" s="25">
        <v>23</v>
      </c>
      <c r="B26" s="25">
        <v>18</v>
      </c>
      <c r="C26" s="25">
        <v>3</v>
      </c>
      <c r="D26" s="25">
        <v>3</v>
      </c>
      <c r="E26" s="25">
        <v>1</v>
      </c>
      <c r="F26" s="25">
        <v>0</v>
      </c>
      <c r="G26" s="25">
        <v>7</v>
      </c>
      <c r="H26" s="25">
        <v>8</v>
      </c>
      <c r="I26" s="25">
        <v>0</v>
      </c>
      <c r="J26" s="25">
        <v>0</v>
      </c>
      <c r="K26" s="25">
        <v>0</v>
      </c>
      <c r="L26" s="25">
        <v>8</v>
      </c>
      <c r="M26" s="25">
        <v>0</v>
      </c>
      <c r="N26" s="25">
        <v>1</v>
      </c>
      <c r="O26" s="25">
        <v>6</v>
      </c>
      <c r="P26" s="25">
        <v>0</v>
      </c>
      <c r="Q26" s="25">
        <v>0</v>
      </c>
      <c r="R26" s="25">
        <v>0</v>
      </c>
      <c r="S26" s="25">
        <v>0</v>
      </c>
      <c r="T26">
        <f t="shared" si="0"/>
        <v>55</v>
      </c>
    </row>
    <row r="27" spans="1:20">
      <c r="A27" s="25">
        <v>24</v>
      </c>
      <c r="B27" s="25">
        <v>19</v>
      </c>
      <c r="C27" s="25">
        <v>3</v>
      </c>
      <c r="D27" s="25">
        <v>3</v>
      </c>
      <c r="E27" s="25">
        <v>8</v>
      </c>
      <c r="F27" s="25">
        <v>3</v>
      </c>
      <c r="G27" s="25">
        <v>13</v>
      </c>
      <c r="H27" s="25">
        <v>13</v>
      </c>
      <c r="I27" s="25">
        <v>1</v>
      </c>
      <c r="J27" s="25">
        <v>0</v>
      </c>
      <c r="K27" s="25">
        <v>0</v>
      </c>
      <c r="L27" s="25">
        <v>8</v>
      </c>
      <c r="M27" s="25">
        <v>0</v>
      </c>
      <c r="N27" s="25">
        <v>3</v>
      </c>
      <c r="O27" s="25">
        <v>3</v>
      </c>
      <c r="P27" s="25">
        <v>2</v>
      </c>
      <c r="Q27" s="25">
        <v>0</v>
      </c>
      <c r="R27" s="25">
        <v>1</v>
      </c>
      <c r="S27" s="25">
        <v>0</v>
      </c>
      <c r="T27">
        <f t="shared" si="0"/>
        <v>80</v>
      </c>
    </row>
    <row r="28" spans="1:20">
      <c r="A28" s="25">
        <v>25</v>
      </c>
      <c r="B28" s="25">
        <v>23</v>
      </c>
      <c r="C28" s="25">
        <v>2</v>
      </c>
      <c r="D28" s="25">
        <v>0</v>
      </c>
      <c r="E28" s="25">
        <v>8</v>
      </c>
      <c r="F28" s="25">
        <v>1</v>
      </c>
      <c r="G28" s="25">
        <v>8</v>
      </c>
      <c r="H28" s="25">
        <v>10</v>
      </c>
      <c r="I28" s="25">
        <v>0</v>
      </c>
      <c r="J28" s="25">
        <v>0</v>
      </c>
      <c r="K28" s="25">
        <v>1</v>
      </c>
      <c r="L28" s="25">
        <v>8</v>
      </c>
      <c r="M28" s="25">
        <v>0</v>
      </c>
      <c r="N28" s="25">
        <v>0</v>
      </c>
      <c r="O28" s="25">
        <v>5</v>
      </c>
      <c r="P28" s="25">
        <v>1</v>
      </c>
      <c r="Q28" s="25">
        <v>0</v>
      </c>
      <c r="R28" s="25">
        <v>0</v>
      </c>
      <c r="S28" s="25">
        <v>0</v>
      </c>
      <c r="T28">
        <f t="shared" si="0"/>
        <v>67</v>
      </c>
    </row>
    <row r="29" spans="1:20">
      <c r="A29" s="25">
        <v>26</v>
      </c>
      <c r="B29" s="25">
        <v>11</v>
      </c>
      <c r="C29" s="25">
        <v>0</v>
      </c>
      <c r="D29" s="25">
        <v>1</v>
      </c>
      <c r="E29" s="25">
        <v>1</v>
      </c>
      <c r="F29" s="25">
        <v>0</v>
      </c>
      <c r="G29" s="25">
        <v>5</v>
      </c>
      <c r="H29" s="25">
        <v>6</v>
      </c>
      <c r="I29" s="25">
        <v>0</v>
      </c>
      <c r="J29" s="25">
        <v>0</v>
      </c>
      <c r="K29" s="25">
        <v>0</v>
      </c>
      <c r="L29" s="25">
        <v>2</v>
      </c>
      <c r="M29" s="25">
        <v>0</v>
      </c>
      <c r="N29" s="25">
        <v>0</v>
      </c>
      <c r="O29" s="25">
        <v>1</v>
      </c>
      <c r="P29" s="25">
        <v>1</v>
      </c>
      <c r="Q29" s="25">
        <v>0</v>
      </c>
      <c r="R29" s="25">
        <v>0</v>
      </c>
      <c r="S29" s="25">
        <v>0</v>
      </c>
      <c r="T29">
        <f t="shared" si="0"/>
        <v>28</v>
      </c>
    </row>
    <row r="30" spans="1:20">
      <c r="A30" s="25">
        <v>27</v>
      </c>
      <c r="B30" s="25">
        <v>15</v>
      </c>
      <c r="C30" s="25">
        <v>0</v>
      </c>
      <c r="D30" s="25">
        <v>0</v>
      </c>
      <c r="E30" s="25">
        <v>2</v>
      </c>
      <c r="F30" s="25">
        <v>0</v>
      </c>
      <c r="G30" s="25">
        <v>7</v>
      </c>
      <c r="H30" s="25">
        <v>8</v>
      </c>
      <c r="I30" s="25">
        <v>0</v>
      </c>
      <c r="J30" s="25">
        <v>0</v>
      </c>
      <c r="K30" s="25">
        <v>0</v>
      </c>
      <c r="L30" s="25">
        <v>12</v>
      </c>
      <c r="M30" s="25">
        <v>0</v>
      </c>
      <c r="N30" s="25">
        <v>0</v>
      </c>
      <c r="O30" s="25">
        <v>7</v>
      </c>
      <c r="P30" s="25">
        <v>3</v>
      </c>
      <c r="Q30" s="25">
        <v>0</v>
      </c>
      <c r="R30" s="25">
        <v>0</v>
      </c>
      <c r="S30" s="25">
        <v>0</v>
      </c>
      <c r="T30">
        <f t="shared" si="0"/>
        <v>54</v>
      </c>
    </row>
    <row r="31" spans="1:20">
      <c r="A31" s="25">
        <v>28</v>
      </c>
      <c r="B31" s="25">
        <v>15</v>
      </c>
      <c r="C31" s="25">
        <v>3</v>
      </c>
      <c r="D31" s="25">
        <v>0</v>
      </c>
      <c r="E31" s="25">
        <v>3</v>
      </c>
      <c r="F31" s="25">
        <v>0</v>
      </c>
      <c r="G31" s="25">
        <v>6</v>
      </c>
      <c r="H31" s="25">
        <v>4</v>
      </c>
      <c r="I31" s="25">
        <v>1</v>
      </c>
      <c r="J31" s="25">
        <v>0</v>
      </c>
      <c r="K31" s="25">
        <v>0</v>
      </c>
      <c r="L31" s="25">
        <v>12</v>
      </c>
      <c r="M31" s="25">
        <v>0</v>
      </c>
      <c r="N31" s="25">
        <v>0</v>
      </c>
      <c r="O31" s="25">
        <v>4</v>
      </c>
      <c r="P31" s="25">
        <v>0</v>
      </c>
      <c r="Q31" s="25">
        <v>0</v>
      </c>
      <c r="R31" s="25">
        <v>0</v>
      </c>
      <c r="S31" s="25">
        <v>0</v>
      </c>
      <c r="T31">
        <f t="shared" si="0"/>
        <v>48</v>
      </c>
    </row>
    <row r="32" spans="1:20">
      <c r="A32" s="25">
        <v>29</v>
      </c>
      <c r="B32" s="25">
        <v>9</v>
      </c>
      <c r="C32" s="25">
        <v>4</v>
      </c>
      <c r="D32" s="25">
        <v>0</v>
      </c>
      <c r="E32" s="25">
        <v>4</v>
      </c>
      <c r="F32" s="25">
        <v>0</v>
      </c>
      <c r="G32" s="25">
        <v>7</v>
      </c>
      <c r="H32" s="25">
        <v>7</v>
      </c>
      <c r="I32" s="25">
        <v>0</v>
      </c>
      <c r="J32" s="25">
        <v>0</v>
      </c>
      <c r="K32" s="25">
        <v>0</v>
      </c>
      <c r="L32" s="25">
        <v>10</v>
      </c>
      <c r="M32" s="25">
        <v>0</v>
      </c>
      <c r="N32" s="25">
        <v>0</v>
      </c>
      <c r="O32" s="25">
        <v>1</v>
      </c>
      <c r="P32" s="25">
        <v>0</v>
      </c>
      <c r="Q32" s="25">
        <v>0</v>
      </c>
      <c r="R32" s="25">
        <v>0</v>
      </c>
      <c r="S32" s="25">
        <v>0</v>
      </c>
      <c r="T32">
        <f t="shared" si="0"/>
        <v>42</v>
      </c>
    </row>
    <row r="33" spans="1:20">
      <c r="A33" s="25">
        <v>30</v>
      </c>
      <c r="B33" s="25">
        <v>11</v>
      </c>
      <c r="C33" s="25">
        <v>0</v>
      </c>
      <c r="D33" s="25">
        <v>0</v>
      </c>
      <c r="E33" s="25">
        <v>23</v>
      </c>
      <c r="F33" s="25">
        <v>3</v>
      </c>
      <c r="G33" s="25">
        <v>11</v>
      </c>
      <c r="H33" s="25">
        <v>12</v>
      </c>
      <c r="I33" s="25">
        <v>0</v>
      </c>
      <c r="J33" s="25">
        <v>0</v>
      </c>
      <c r="K33" s="25">
        <v>2</v>
      </c>
      <c r="L33" s="25">
        <v>16</v>
      </c>
      <c r="M33" s="25">
        <v>0</v>
      </c>
      <c r="N33" s="25">
        <v>0</v>
      </c>
      <c r="O33" s="25">
        <v>5</v>
      </c>
      <c r="P33" s="25">
        <v>0</v>
      </c>
      <c r="Q33" s="25">
        <v>0</v>
      </c>
      <c r="R33" s="25">
        <v>0</v>
      </c>
      <c r="S33" s="25">
        <v>0</v>
      </c>
      <c r="T33">
        <f t="shared" si="0"/>
        <v>83</v>
      </c>
    </row>
    <row r="34" spans="1:20">
      <c r="A34" s="25">
        <v>31</v>
      </c>
      <c r="B34" s="25">
        <v>13</v>
      </c>
      <c r="C34" s="25">
        <v>4</v>
      </c>
      <c r="D34" s="25">
        <v>0</v>
      </c>
      <c r="E34" s="25">
        <v>6</v>
      </c>
      <c r="F34" s="25">
        <v>0</v>
      </c>
      <c r="G34" s="25">
        <v>13</v>
      </c>
      <c r="H34" s="25">
        <v>14</v>
      </c>
      <c r="I34" s="25">
        <v>1</v>
      </c>
      <c r="J34" s="25">
        <v>1</v>
      </c>
      <c r="K34" s="25">
        <v>1</v>
      </c>
      <c r="L34" s="25">
        <v>2</v>
      </c>
      <c r="M34" s="25">
        <v>0</v>
      </c>
      <c r="N34" s="25">
        <v>2</v>
      </c>
      <c r="O34" s="25">
        <v>0</v>
      </c>
      <c r="P34" s="25">
        <v>2</v>
      </c>
      <c r="Q34" s="25">
        <v>2</v>
      </c>
      <c r="R34" s="25">
        <v>0</v>
      </c>
      <c r="S34" s="25">
        <v>0</v>
      </c>
      <c r="T34">
        <f t="shared" si="0"/>
        <v>61</v>
      </c>
    </row>
    <row r="35" spans="1:20">
      <c r="A35" s="25">
        <v>32</v>
      </c>
      <c r="B35" s="25">
        <v>21</v>
      </c>
      <c r="C35" s="25">
        <v>5</v>
      </c>
      <c r="D35" s="25">
        <v>4</v>
      </c>
      <c r="E35" s="25">
        <v>6</v>
      </c>
      <c r="F35" s="25">
        <v>0</v>
      </c>
      <c r="G35" s="25">
        <v>10</v>
      </c>
      <c r="H35" s="25">
        <v>8</v>
      </c>
      <c r="I35" s="25">
        <v>0</v>
      </c>
      <c r="J35" s="25">
        <v>0</v>
      </c>
      <c r="K35" s="25">
        <v>0</v>
      </c>
      <c r="L35" s="25">
        <v>10</v>
      </c>
      <c r="M35" s="25">
        <v>0</v>
      </c>
      <c r="N35" s="25">
        <v>0</v>
      </c>
      <c r="O35" s="25">
        <v>3</v>
      </c>
      <c r="P35" s="25">
        <v>0</v>
      </c>
      <c r="Q35" s="25">
        <v>0</v>
      </c>
      <c r="R35" s="25">
        <v>0</v>
      </c>
      <c r="S35" s="25">
        <v>0</v>
      </c>
      <c r="T35">
        <f t="shared" si="0"/>
        <v>67</v>
      </c>
    </row>
    <row r="36" spans="1:20">
      <c r="A36" s="25">
        <v>33</v>
      </c>
      <c r="B36" s="25">
        <v>12</v>
      </c>
      <c r="C36" s="25">
        <v>2</v>
      </c>
      <c r="D36" s="25">
        <v>0</v>
      </c>
      <c r="E36" s="25">
        <v>2</v>
      </c>
      <c r="F36" s="25">
        <v>0</v>
      </c>
      <c r="G36" s="25">
        <v>3</v>
      </c>
      <c r="H36" s="25">
        <v>7</v>
      </c>
      <c r="I36" s="25">
        <v>0</v>
      </c>
      <c r="J36" s="25">
        <v>0</v>
      </c>
      <c r="K36" s="25">
        <v>0</v>
      </c>
      <c r="L36" s="25">
        <v>3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>
        <f t="shared" si="0"/>
        <v>29</v>
      </c>
    </row>
    <row r="37" spans="1:20">
      <c r="A37" s="25">
        <v>34</v>
      </c>
      <c r="B37" s="25">
        <v>21</v>
      </c>
      <c r="C37" s="25">
        <v>7</v>
      </c>
      <c r="D37" s="25">
        <v>4</v>
      </c>
      <c r="E37" s="25">
        <v>5</v>
      </c>
      <c r="F37" s="25">
        <v>2</v>
      </c>
      <c r="G37" s="25">
        <v>4</v>
      </c>
      <c r="H37" s="25">
        <v>10</v>
      </c>
      <c r="I37" s="25">
        <v>0</v>
      </c>
      <c r="J37" s="25">
        <v>0</v>
      </c>
      <c r="K37" s="25">
        <v>0</v>
      </c>
      <c r="L37" s="25">
        <v>6</v>
      </c>
      <c r="M37" s="25">
        <v>0</v>
      </c>
      <c r="N37" s="25">
        <v>0</v>
      </c>
      <c r="O37" s="25">
        <v>3</v>
      </c>
      <c r="P37" s="25">
        <v>2</v>
      </c>
      <c r="Q37" s="25">
        <v>0</v>
      </c>
      <c r="R37" s="25">
        <v>0</v>
      </c>
      <c r="S37" s="25">
        <v>0</v>
      </c>
      <c r="T37">
        <f t="shared" si="0"/>
        <v>64</v>
      </c>
    </row>
    <row r="38" spans="1:20">
      <c r="A38" s="25">
        <v>35</v>
      </c>
      <c r="B38" s="25">
        <v>10</v>
      </c>
      <c r="C38" s="25">
        <v>0</v>
      </c>
      <c r="D38" s="25">
        <v>0</v>
      </c>
      <c r="E38" s="25">
        <v>4</v>
      </c>
      <c r="F38" s="25">
        <v>0</v>
      </c>
      <c r="G38" s="25">
        <v>4</v>
      </c>
      <c r="H38" s="25">
        <v>6</v>
      </c>
      <c r="I38" s="25">
        <v>0</v>
      </c>
      <c r="J38" s="25">
        <v>0</v>
      </c>
      <c r="K38" s="25">
        <v>0</v>
      </c>
      <c r="L38" s="25">
        <v>7</v>
      </c>
      <c r="M38" s="25">
        <v>0</v>
      </c>
      <c r="N38" s="25">
        <v>0</v>
      </c>
      <c r="O38" s="25">
        <v>3</v>
      </c>
      <c r="P38" s="25">
        <v>3</v>
      </c>
      <c r="Q38" s="25">
        <v>0</v>
      </c>
      <c r="R38" s="25">
        <v>0</v>
      </c>
      <c r="S38" s="25">
        <v>0</v>
      </c>
      <c r="T38">
        <f t="shared" si="0"/>
        <v>37</v>
      </c>
    </row>
    <row r="39" spans="1:20" ht="25.5">
      <c r="A39" s="26" t="s">
        <v>439</v>
      </c>
      <c r="B39" s="25">
        <f>SUM(B4:B38)</f>
        <v>550</v>
      </c>
      <c r="C39" s="25">
        <f t="shared" ref="C39:S39" si="1">SUM(C4:C38)</f>
        <v>99</v>
      </c>
      <c r="D39" s="25">
        <f t="shared" si="1"/>
        <v>31</v>
      </c>
      <c r="E39" s="25">
        <f t="shared" si="1"/>
        <v>142</v>
      </c>
      <c r="F39" s="25">
        <f t="shared" si="1"/>
        <v>34</v>
      </c>
      <c r="G39" s="25">
        <f t="shared" si="1"/>
        <v>232</v>
      </c>
      <c r="H39" s="25">
        <f t="shared" si="1"/>
        <v>292</v>
      </c>
      <c r="I39" s="25">
        <f t="shared" si="1"/>
        <v>9</v>
      </c>
      <c r="J39" s="25">
        <f t="shared" si="1"/>
        <v>12</v>
      </c>
      <c r="K39" s="25">
        <f t="shared" si="1"/>
        <v>22</v>
      </c>
      <c r="L39" s="25">
        <f t="shared" si="1"/>
        <v>254</v>
      </c>
      <c r="M39" s="25">
        <f t="shared" si="1"/>
        <v>1</v>
      </c>
      <c r="N39" s="25">
        <f t="shared" si="1"/>
        <v>7</v>
      </c>
      <c r="O39" s="25">
        <f t="shared" si="1"/>
        <v>75</v>
      </c>
      <c r="P39" s="25">
        <f t="shared" si="1"/>
        <v>33</v>
      </c>
      <c r="Q39" s="25">
        <f t="shared" si="1"/>
        <v>7</v>
      </c>
      <c r="R39" s="25">
        <f t="shared" si="1"/>
        <v>11</v>
      </c>
      <c r="S39" s="25">
        <f t="shared" si="1"/>
        <v>1</v>
      </c>
    </row>
  </sheetData>
  <sheetProtection algorithmName="SHA-512" hashValue="5b4esX7ab8QVhYqh8cTUvYkobdtIGt6cYzz7EfGNqtKcIrSOxwO4xtXPF4h/fKN0h9cRTQDeUPkiTy2o8UVnAQ==" saltValue="Fq9zUKhZ8iAfcNYD9U2oEA==" spinCount="100000" sheet="1" objects="1" scenarios="1"/>
  <pageMargins left="0.7" right="0.7" top="0.75" bottom="0.75" header="0.3" footer="0.3"/>
  <drawing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735FEC-6EC9-4AD7-A297-2A6B436E4992}">
  <dimension ref="A1:T39"/>
  <sheetViews>
    <sheetView workbookViewId="0"/>
  </sheetViews>
  <sheetFormatPr defaultColWidth="10.625" defaultRowHeight="12.75"/>
  <cols>
    <col min="7" max="7" width="10.625" customWidth="1"/>
    <col min="11" max="11" width="11.375" bestFit="1" customWidth="1"/>
    <col min="16" max="16" width="13.875" customWidth="1"/>
    <col min="20" max="20" width="15.625" customWidth="1"/>
  </cols>
  <sheetData>
    <row r="1" spans="1:20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</row>
    <row r="2" spans="1:20" ht="24">
      <c r="A2" s="22" t="s">
        <v>403</v>
      </c>
      <c r="B2" s="24" t="s">
        <v>291</v>
      </c>
      <c r="C2" s="24" t="s">
        <v>292</v>
      </c>
      <c r="D2" s="24" t="s">
        <v>293</v>
      </c>
      <c r="E2" s="24" t="s">
        <v>294</v>
      </c>
      <c r="F2" s="24" t="s">
        <v>295</v>
      </c>
      <c r="G2" s="24" t="s">
        <v>296</v>
      </c>
      <c r="H2" s="24" t="s">
        <v>297</v>
      </c>
      <c r="I2" s="24" t="s">
        <v>298</v>
      </c>
      <c r="J2" s="24" t="s">
        <v>299</v>
      </c>
      <c r="K2" s="24" t="s">
        <v>300</v>
      </c>
      <c r="L2" s="24" t="s">
        <v>301</v>
      </c>
      <c r="M2" s="24" t="s">
        <v>302</v>
      </c>
      <c r="N2" s="24" t="s">
        <v>303</v>
      </c>
      <c r="O2" s="24" t="s">
        <v>304</v>
      </c>
      <c r="P2" s="24" t="s">
        <v>305</v>
      </c>
      <c r="Q2" s="24" t="s">
        <v>306</v>
      </c>
      <c r="R2" s="24" t="s">
        <v>307</v>
      </c>
      <c r="S2" s="24" t="s">
        <v>308</v>
      </c>
    </row>
    <row r="3" spans="1:20" ht="36" customHeight="1">
      <c r="A3" s="22" t="s">
        <v>404</v>
      </c>
      <c r="B3" s="24" t="s">
        <v>309</v>
      </c>
      <c r="C3" s="24" t="s">
        <v>118</v>
      </c>
      <c r="D3" s="24" t="s">
        <v>310</v>
      </c>
      <c r="E3" s="24" t="s">
        <v>311</v>
      </c>
      <c r="F3" s="24" t="s">
        <v>64</v>
      </c>
      <c r="G3" s="24" t="s">
        <v>428</v>
      </c>
      <c r="H3" s="24" t="s">
        <v>122</v>
      </c>
      <c r="I3" s="24" t="s">
        <v>429</v>
      </c>
      <c r="J3" s="24" t="s">
        <v>430</v>
      </c>
      <c r="K3" s="24" t="s">
        <v>231</v>
      </c>
      <c r="L3" s="24" t="s">
        <v>312</v>
      </c>
      <c r="M3" s="24" t="s">
        <v>313</v>
      </c>
      <c r="N3" s="24" t="s">
        <v>314</v>
      </c>
      <c r="O3" s="24" t="s">
        <v>165</v>
      </c>
      <c r="P3" s="24" t="s">
        <v>431</v>
      </c>
      <c r="Q3" s="24" t="s">
        <v>315</v>
      </c>
      <c r="R3" s="24" t="s">
        <v>194</v>
      </c>
      <c r="S3" s="24" t="s">
        <v>258</v>
      </c>
    </row>
    <row r="4" spans="1:20">
      <c r="A4" s="25">
        <v>1</v>
      </c>
      <c r="B4" s="25">
        <v>1</v>
      </c>
      <c r="C4" s="25">
        <v>7</v>
      </c>
      <c r="D4" s="25">
        <v>1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10</v>
      </c>
      <c r="K4" s="25">
        <v>0</v>
      </c>
      <c r="L4" s="25">
        <v>0</v>
      </c>
      <c r="M4" s="25">
        <v>0</v>
      </c>
      <c r="N4" s="25">
        <v>0</v>
      </c>
      <c r="O4" s="25">
        <v>1</v>
      </c>
      <c r="P4" s="25">
        <v>2</v>
      </c>
      <c r="Q4" s="25">
        <v>0</v>
      </c>
      <c r="R4" s="25">
        <v>1</v>
      </c>
      <c r="S4" s="25">
        <v>0</v>
      </c>
      <c r="T4">
        <f>SUM(B4:S4)</f>
        <v>23</v>
      </c>
    </row>
    <row r="5" spans="1:20">
      <c r="A5" s="25">
        <v>2</v>
      </c>
      <c r="B5" s="25">
        <v>0</v>
      </c>
      <c r="C5" s="25">
        <v>1</v>
      </c>
      <c r="D5" s="25">
        <v>1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8</v>
      </c>
      <c r="K5" s="25">
        <v>0</v>
      </c>
      <c r="L5" s="25">
        <v>0</v>
      </c>
      <c r="M5" s="25">
        <v>0</v>
      </c>
      <c r="N5" s="25">
        <v>0</v>
      </c>
      <c r="O5" s="25">
        <v>4</v>
      </c>
      <c r="P5" s="25">
        <v>0</v>
      </c>
      <c r="Q5" s="25">
        <v>0</v>
      </c>
      <c r="R5" s="25">
        <v>2</v>
      </c>
      <c r="S5" s="25">
        <v>2</v>
      </c>
      <c r="T5">
        <f t="shared" ref="T5:T38" si="0">SUM(B5:S5)</f>
        <v>18</v>
      </c>
    </row>
    <row r="6" spans="1:20">
      <c r="A6" s="25">
        <v>3</v>
      </c>
      <c r="B6" s="25">
        <v>1</v>
      </c>
      <c r="C6" s="25">
        <v>0</v>
      </c>
      <c r="D6" s="25">
        <v>1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13</v>
      </c>
      <c r="K6" s="25">
        <v>0</v>
      </c>
      <c r="L6" s="25">
        <v>0</v>
      </c>
      <c r="M6" s="25">
        <v>0</v>
      </c>
      <c r="N6" s="25">
        <v>0</v>
      </c>
      <c r="O6" s="25">
        <v>5</v>
      </c>
      <c r="P6" s="25">
        <v>0</v>
      </c>
      <c r="Q6" s="25">
        <v>0</v>
      </c>
      <c r="R6" s="25">
        <v>6</v>
      </c>
      <c r="S6" s="25">
        <v>6</v>
      </c>
      <c r="T6">
        <f t="shared" si="0"/>
        <v>32</v>
      </c>
    </row>
    <row r="7" spans="1:20">
      <c r="A7" s="25">
        <v>4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2</v>
      </c>
      <c r="H7" s="25">
        <v>0</v>
      </c>
      <c r="I7" s="25">
        <v>0</v>
      </c>
      <c r="J7" s="25">
        <v>13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7</v>
      </c>
      <c r="S7" s="25">
        <v>1</v>
      </c>
      <c r="T7">
        <f t="shared" si="0"/>
        <v>23</v>
      </c>
    </row>
    <row r="8" spans="1:20">
      <c r="A8" s="25">
        <v>5</v>
      </c>
      <c r="B8" s="25">
        <v>0</v>
      </c>
      <c r="C8" s="25">
        <v>1</v>
      </c>
      <c r="D8" s="25">
        <v>1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11</v>
      </c>
      <c r="K8" s="25">
        <v>0</v>
      </c>
      <c r="L8" s="25">
        <v>0</v>
      </c>
      <c r="M8" s="25">
        <v>0</v>
      </c>
      <c r="N8" s="25">
        <v>0</v>
      </c>
      <c r="O8" s="25">
        <v>10</v>
      </c>
      <c r="P8" s="25">
        <v>0</v>
      </c>
      <c r="Q8" s="25">
        <v>0</v>
      </c>
      <c r="R8" s="25">
        <v>3</v>
      </c>
      <c r="S8" s="25">
        <v>1</v>
      </c>
      <c r="T8">
        <f t="shared" si="0"/>
        <v>27</v>
      </c>
    </row>
    <row r="9" spans="1:20">
      <c r="A9" s="25">
        <v>6</v>
      </c>
      <c r="B9" s="25">
        <v>0</v>
      </c>
      <c r="C9" s="25">
        <v>1</v>
      </c>
      <c r="D9" s="25">
        <v>2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10</v>
      </c>
      <c r="K9" s="25">
        <v>0</v>
      </c>
      <c r="L9" s="25">
        <v>0</v>
      </c>
      <c r="M9" s="25">
        <v>0</v>
      </c>
      <c r="N9" s="25">
        <v>0</v>
      </c>
      <c r="O9" s="25">
        <v>4</v>
      </c>
      <c r="P9" s="25">
        <v>0</v>
      </c>
      <c r="Q9" s="25">
        <v>0</v>
      </c>
      <c r="R9" s="25">
        <v>2</v>
      </c>
      <c r="S9" s="25">
        <v>2</v>
      </c>
      <c r="T9">
        <f t="shared" si="0"/>
        <v>21</v>
      </c>
    </row>
    <row r="10" spans="1:20">
      <c r="A10" s="25">
        <v>7</v>
      </c>
      <c r="B10" s="25">
        <v>0</v>
      </c>
      <c r="C10" s="25">
        <v>2</v>
      </c>
      <c r="D10" s="25">
        <v>2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8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3</v>
      </c>
      <c r="S10" s="25">
        <v>1</v>
      </c>
      <c r="T10">
        <f t="shared" si="0"/>
        <v>16</v>
      </c>
    </row>
    <row r="11" spans="1:20">
      <c r="A11" s="25">
        <v>8</v>
      </c>
      <c r="B11" s="25">
        <v>0</v>
      </c>
      <c r="C11" s="25">
        <v>1</v>
      </c>
      <c r="D11" s="25">
        <v>1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15</v>
      </c>
      <c r="K11" s="25">
        <v>0</v>
      </c>
      <c r="L11" s="25">
        <v>0</v>
      </c>
      <c r="M11" s="25">
        <v>0</v>
      </c>
      <c r="N11" s="25">
        <v>0</v>
      </c>
      <c r="O11" s="25">
        <v>2</v>
      </c>
      <c r="P11" s="25">
        <v>0</v>
      </c>
      <c r="Q11" s="25">
        <v>0</v>
      </c>
      <c r="R11" s="25">
        <v>4</v>
      </c>
      <c r="S11" s="25">
        <v>3</v>
      </c>
      <c r="T11">
        <f t="shared" si="0"/>
        <v>26</v>
      </c>
    </row>
    <row r="12" spans="1:20">
      <c r="A12" s="25">
        <v>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21</v>
      </c>
      <c r="K12" s="25">
        <v>0</v>
      </c>
      <c r="L12" s="25">
        <v>0</v>
      </c>
      <c r="M12" s="25">
        <v>0</v>
      </c>
      <c r="N12" s="25">
        <v>0</v>
      </c>
      <c r="O12" s="25">
        <v>1</v>
      </c>
      <c r="P12" s="25">
        <v>0</v>
      </c>
      <c r="Q12" s="25">
        <v>0</v>
      </c>
      <c r="R12" s="25">
        <v>0</v>
      </c>
      <c r="S12" s="25">
        <v>7</v>
      </c>
      <c r="T12">
        <f t="shared" si="0"/>
        <v>29</v>
      </c>
    </row>
    <row r="13" spans="1:20">
      <c r="A13" s="25">
        <v>10</v>
      </c>
      <c r="B13" s="25">
        <v>1</v>
      </c>
      <c r="C13" s="25">
        <v>1</v>
      </c>
      <c r="D13" s="25">
        <v>1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1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1</v>
      </c>
      <c r="S13" s="25">
        <v>0</v>
      </c>
      <c r="T13">
        <f t="shared" si="0"/>
        <v>5</v>
      </c>
    </row>
    <row r="14" spans="1:20">
      <c r="A14" s="25">
        <v>11</v>
      </c>
      <c r="B14" s="25">
        <v>0</v>
      </c>
      <c r="C14" s="25">
        <v>1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20</v>
      </c>
      <c r="K14" s="25">
        <v>0</v>
      </c>
      <c r="L14" s="25">
        <v>0</v>
      </c>
      <c r="M14" s="25">
        <v>0</v>
      </c>
      <c r="N14" s="25">
        <v>0</v>
      </c>
      <c r="O14" s="25">
        <v>2</v>
      </c>
      <c r="P14" s="25">
        <v>0</v>
      </c>
      <c r="Q14" s="25">
        <v>0</v>
      </c>
      <c r="R14" s="25">
        <v>1</v>
      </c>
      <c r="S14" s="25">
        <v>8</v>
      </c>
      <c r="T14">
        <f t="shared" si="0"/>
        <v>32</v>
      </c>
    </row>
    <row r="15" spans="1:20">
      <c r="A15" s="25">
        <v>12</v>
      </c>
      <c r="B15" s="25">
        <v>1</v>
      </c>
      <c r="C15" s="25">
        <v>1</v>
      </c>
      <c r="D15" s="25">
        <v>1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16</v>
      </c>
      <c r="K15" s="25">
        <v>0</v>
      </c>
      <c r="L15" s="25">
        <v>0</v>
      </c>
      <c r="M15" s="25">
        <v>0</v>
      </c>
      <c r="N15" s="25">
        <v>0</v>
      </c>
      <c r="O15" s="25">
        <v>7</v>
      </c>
      <c r="P15" s="25">
        <v>0</v>
      </c>
      <c r="Q15" s="25">
        <v>0</v>
      </c>
      <c r="R15" s="25">
        <v>2</v>
      </c>
      <c r="S15" s="25">
        <v>1</v>
      </c>
      <c r="T15">
        <f t="shared" si="0"/>
        <v>29</v>
      </c>
    </row>
    <row r="16" spans="1:20">
      <c r="A16" s="25">
        <v>13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7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2</v>
      </c>
      <c r="S16" s="25">
        <v>2</v>
      </c>
      <c r="T16">
        <f t="shared" si="0"/>
        <v>11</v>
      </c>
    </row>
    <row r="17" spans="1:20">
      <c r="A17" s="25">
        <v>14</v>
      </c>
      <c r="B17" s="25">
        <v>0</v>
      </c>
      <c r="C17" s="25">
        <v>0</v>
      </c>
      <c r="D17" s="25">
        <v>1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5</v>
      </c>
      <c r="K17" s="25">
        <v>0</v>
      </c>
      <c r="L17" s="25">
        <v>0</v>
      </c>
      <c r="M17" s="25">
        <v>0</v>
      </c>
      <c r="N17" s="25">
        <v>0</v>
      </c>
      <c r="O17" s="25">
        <v>1</v>
      </c>
      <c r="P17" s="25">
        <v>0</v>
      </c>
      <c r="Q17" s="25">
        <v>0</v>
      </c>
      <c r="R17" s="25">
        <v>4</v>
      </c>
      <c r="S17" s="25">
        <v>2</v>
      </c>
      <c r="T17">
        <f t="shared" si="0"/>
        <v>13</v>
      </c>
    </row>
    <row r="18" spans="1:20">
      <c r="A18" s="25">
        <v>15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5</v>
      </c>
      <c r="K18" s="25">
        <v>0</v>
      </c>
      <c r="L18" s="25">
        <v>0</v>
      </c>
      <c r="M18" s="25">
        <v>0</v>
      </c>
      <c r="N18" s="25">
        <v>0</v>
      </c>
      <c r="O18" s="25">
        <v>1</v>
      </c>
      <c r="P18" s="25">
        <v>0</v>
      </c>
      <c r="Q18" s="25">
        <v>0</v>
      </c>
      <c r="R18" s="25">
        <v>0</v>
      </c>
      <c r="S18" s="25">
        <v>2</v>
      </c>
      <c r="T18">
        <f t="shared" si="0"/>
        <v>8</v>
      </c>
    </row>
    <row r="19" spans="1:20">
      <c r="A19" s="25">
        <v>16</v>
      </c>
      <c r="B19" s="25">
        <v>4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3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2</v>
      </c>
      <c r="T19">
        <f t="shared" si="0"/>
        <v>9</v>
      </c>
    </row>
    <row r="20" spans="1:20">
      <c r="A20" s="25">
        <v>17</v>
      </c>
      <c r="B20" s="25">
        <v>1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6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4</v>
      </c>
      <c r="T20">
        <f t="shared" si="0"/>
        <v>11</v>
      </c>
    </row>
    <row r="21" spans="1:20">
      <c r="A21" s="25">
        <v>18</v>
      </c>
      <c r="B21" s="25">
        <v>0</v>
      </c>
      <c r="C21" s="25">
        <v>6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10</v>
      </c>
      <c r="K21" s="25">
        <v>0</v>
      </c>
      <c r="L21" s="25">
        <v>0</v>
      </c>
      <c r="M21" s="25">
        <v>0</v>
      </c>
      <c r="N21" s="25">
        <v>0</v>
      </c>
      <c r="O21" s="25">
        <v>1</v>
      </c>
      <c r="P21" s="25">
        <v>1</v>
      </c>
      <c r="Q21" s="25">
        <v>0</v>
      </c>
      <c r="R21" s="25">
        <v>10</v>
      </c>
      <c r="S21" s="25">
        <v>7</v>
      </c>
      <c r="T21">
        <f t="shared" si="0"/>
        <v>35</v>
      </c>
    </row>
    <row r="22" spans="1:20">
      <c r="A22" s="25">
        <v>19</v>
      </c>
      <c r="B22" s="25">
        <v>1</v>
      </c>
      <c r="C22" s="25">
        <v>1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6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2</v>
      </c>
      <c r="S22" s="25">
        <v>3</v>
      </c>
      <c r="T22">
        <f t="shared" si="0"/>
        <v>13</v>
      </c>
    </row>
    <row r="23" spans="1:20">
      <c r="A23" s="25">
        <v>20</v>
      </c>
      <c r="B23" s="25">
        <v>1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6</v>
      </c>
      <c r="K23" s="25">
        <v>0</v>
      </c>
      <c r="L23" s="25">
        <v>0</v>
      </c>
      <c r="M23" s="25">
        <v>0</v>
      </c>
      <c r="N23" s="25">
        <v>0</v>
      </c>
      <c r="O23" s="25">
        <v>3</v>
      </c>
      <c r="P23" s="25">
        <v>0</v>
      </c>
      <c r="Q23" s="25">
        <v>0</v>
      </c>
      <c r="R23" s="25">
        <v>1</v>
      </c>
      <c r="S23" s="25">
        <v>1</v>
      </c>
      <c r="T23">
        <f t="shared" si="0"/>
        <v>12</v>
      </c>
    </row>
    <row r="24" spans="1:20">
      <c r="A24" s="25">
        <v>21</v>
      </c>
      <c r="B24" s="25">
        <v>0</v>
      </c>
      <c r="C24" s="25">
        <v>7</v>
      </c>
      <c r="D24" s="25">
        <v>7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17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7</v>
      </c>
      <c r="S24" s="25">
        <v>9</v>
      </c>
      <c r="T24">
        <f t="shared" si="0"/>
        <v>47</v>
      </c>
    </row>
    <row r="25" spans="1:20">
      <c r="A25" s="25">
        <v>22</v>
      </c>
      <c r="B25" s="25">
        <v>1</v>
      </c>
      <c r="C25" s="25">
        <v>0</v>
      </c>
      <c r="D25" s="25">
        <v>1</v>
      </c>
      <c r="E25" s="25">
        <v>0</v>
      </c>
      <c r="F25" s="25">
        <v>4</v>
      </c>
      <c r="G25" s="25">
        <v>0</v>
      </c>
      <c r="H25" s="25">
        <v>0</v>
      </c>
      <c r="I25" s="25">
        <v>0</v>
      </c>
      <c r="J25" s="25">
        <v>7</v>
      </c>
      <c r="K25" s="25">
        <v>0</v>
      </c>
      <c r="L25" s="25">
        <v>0</v>
      </c>
      <c r="M25" s="25">
        <v>0</v>
      </c>
      <c r="N25" s="25">
        <v>0</v>
      </c>
      <c r="O25" s="25">
        <v>7</v>
      </c>
      <c r="P25" s="25">
        <v>0</v>
      </c>
      <c r="Q25" s="25">
        <v>0</v>
      </c>
      <c r="R25" s="25">
        <v>2</v>
      </c>
      <c r="S25" s="25">
        <v>0</v>
      </c>
      <c r="T25">
        <f t="shared" si="0"/>
        <v>22</v>
      </c>
    </row>
    <row r="26" spans="1:20">
      <c r="A26" s="25">
        <v>23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5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1</v>
      </c>
      <c r="S26" s="25">
        <v>1</v>
      </c>
      <c r="T26">
        <f t="shared" si="0"/>
        <v>7</v>
      </c>
    </row>
    <row r="27" spans="1:20">
      <c r="A27" s="25">
        <v>24</v>
      </c>
      <c r="B27" s="25">
        <v>1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4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3</v>
      </c>
      <c r="S27" s="25">
        <v>4</v>
      </c>
      <c r="T27">
        <f t="shared" si="0"/>
        <v>12</v>
      </c>
    </row>
    <row r="28" spans="1:20">
      <c r="A28" s="25">
        <v>25</v>
      </c>
      <c r="B28" s="25">
        <v>3</v>
      </c>
      <c r="C28" s="25">
        <v>0</v>
      </c>
      <c r="D28" s="25">
        <v>0</v>
      </c>
      <c r="E28" s="25">
        <v>1</v>
      </c>
      <c r="F28" s="25">
        <v>0</v>
      </c>
      <c r="G28" s="25">
        <v>0</v>
      </c>
      <c r="H28" s="25">
        <v>1</v>
      </c>
      <c r="I28" s="25">
        <v>1</v>
      </c>
      <c r="J28" s="25">
        <v>13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1</v>
      </c>
      <c r="R28" s="25">
        <v>8</v>
      </c>
      <c r="S28" s="25">
        <v>10</v>
      </c>
      <c r="T28">
        <f t="shared" si="0"/>
        <v>38</v>
      </c>
    </row>
    <row r="29" spans="1:20">
      <c r="A29" s="25">
        <v>26</v>
      </c>
      <c r="B29" s="25">
        <v>1</v>
      </c>
      <c r="C29" s="25">
        <v>8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15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10</v>
      </c>
      <c r="S29" s="25">
        <v>7</v>
      </c>
      <c r="T29">
        <f t="shared" si="0"/>
        <v>41</v>
      </c>
    </row>
    <row r="30" spans="1:20">
      <c r="A30" s="25">
        <v>27</v>
      </c>
      <c r="B30" s="25">
        <v>0</v>
      </c>
      <c r="C30" s="25">
        <v>2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13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5</v>
      </c>
      <c r="S30" s="25">
        <v>6</v>
      </c>
      <c r="T30">
        <f t="shared" si="0"/>
        <v>26</v>
      </c>
    </row>
    <row r="31" spans="1:20">
      <c r="A31" s="25">
        <v>28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3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>
        <f t="shared" si="0"/>
        <v>3</v>
      </c>
    </row>
    <row r="32" spans="1:20">
      <c r="A32" s="25">
        <v>29</v>
      </c>
      <c r="B32" s="25">
        <v>0</v>
      </c>
      <c r="C32" s="25">
        <v>3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10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>
        <f t="shared" si="0"/>
        <v>13</v>
      </c>
    </row>
    <row r="33" spans="1:20">
      <c r="A33" s="25">
        <v>30</v>
      </c>
      <c r="B33" s="25">
        <v>1</v>
      </c>
      <c r="C33" s="25">
        <v>2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8</v>
      </c>
      <c r="K33" s="25">
        <v>0</v>
      </c>
      <c r="L33" s="25">
        <v>0</v>
      </c>
      <c r="M33" s="25">
        <v>0</v>
      </c>
      <c r="N33" s="25">
        <v>0</v>
      </c>
      <c r="O33" s="25">
        <v>1</v>
      </c>
      <c r="P33" s="25">
        <v>0</v>
      </c>
      <c r="Q33" s="25">
        <v>0</v>
      </c>
      <c r="R33" s="25">
        <v>6</v>
      </c>
      <c r="S33" s="25">
        <v>5</v>
      </c>
      <c r="T33">
        <f t="shared" si="0"/>
        <v>23</v>
      </c>
    </row>
    <row r="34" spans="1:20">
      <c r="A34" s="25">
        <v>31</v>
      </c>
      <c r="B34" s="25">
        <v>2</v>
      </c>
      <c r="C34" s="25">
        <v>1</v>
      </c>
      <c r="D34" s="25">
        <v>0</v>
      </c>
      <c r="E34" s="25">
        <v>0</v>
      </c>
      <c r="F34" s="25">
        <v>1</v>
      </c>
      <c r="G34" s="25">
        <v>4</v>
      </c>
      <c r="H34" s="25">
        <v>0</v>
      </c>
      <c r="I34" s="25">
        <v>0</v>
      </c>
      <c r="J34" s="25">
        <v>16</v>
      </c>
      <c r="K34" s="25">
        <v>0</v>
      </c>
      <c r="L34" s="25">
        <v>0</v>
      </c>
      <c r="M34" s="25">
        <v>0</v>
      </c>
      <c r="N34" s="25">
        <v>0</v>
      </c>
      <c r="O34" s="25">
        <v>1</v>
      </c>
      <c r="P34" s="25">
        <v>0</v>
      </c>
      <c r="Q34" s="25">
        <v>0</v>
      </c>
      <c r="R34" s="25">
        <v>12</v>
      </c>
      <c r="S34" s="25">
        <v>7</v>
      </c>
      <c r="T34">
        <f t="shared" si="0"/>
        <v>44</v>
      </c>
    </row>
    <row r="35" spans="1:20">
      <c r="A35" s="25">
        <v>32</v>
      </c>
      <c r="B35" s="25">
        <v>4</v>
      </c>
      <c r="C35" s="25">
        <v>1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22</v>
      </c>
      <c r="K35" s="25">
        <v>0</v>
      </c>
      <c r="L35" s="25">
        <v>0</v>
      </c>
      <c r="M35" s="25">
        <v>0</v>
      </c>
      <c r="N35" s="25">
        <v>0</v>
      </c>
      <c r="O35" s="25">
        <v>2</v>
      </c>
      <c r="P35" s="25">
        <v>0</v>
      </c>
      <c r="Q35" s="25">
        <v>0</v>
      </c>
      <c r="R35" s="25">
        <v>4</v>
      </c>
      <c r="S35" s="25">
        <v>4</v>
      </c>
      <c r="T35">
        <f t="shared" si="0"/>
        <v>37</v>
      </c>
    </row>
    <row r="36" spans="1:20">
      <c r="A36" s="25">
        <v>33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8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2</v>
      </c>
      <c r="S36" s="25">
        <v>2</v>
      </c>
      <c r="T36">
        <f t="shared" si="0"/>
        <v>12</v>
      </c>
    </row>
    <row r="37" spans="1:20">
      <c r="A37" s="25">
        <v>34</v>
      </c>
      <c r="B37" s="25">
        <v>1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10</v>
      </c>
      <c r="K37" s="25">
        <v>1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6</v>
      </c>
      <c r="S37" s="25">
        <v>6</v>
      </c>
      <c r="T37">
        <f t="shared" si="0"/>
        <v>24</v>
      </c>
    </row>
    <row r="38" spans="1:20">
      <c r="A38" s="25">
        <v>35</v>
      </c>
      <c r="B38" s="25">
        <v>0</v>
      </c>
      <c r="C38" s="25">
        <v>2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4</v>
      </c>
      <c r="J38" s="25">
        <v>9</v>
      </c>
      <c r="K38" s="25">
        <v>1</v>
      </c>
      <c r="L38" s="25">
        <v>0</v>
      </c>
      <c r="M38" s="25">
        <v>0</v>
      </c>
      <c r="N38" s="25">
        <v>0</v>
      </c>
      <c r="O38" s="25">
        <v>0</v>
      </c>
      <c r="P38" s="25">
        <v>1</v>
      </c>
      <c r="Q38" s="25">
        <v>0</v>
      </c>
      <c r="R38" s="25">
        <v>4</v>
      </c>
      <c r="S38" s="25">
        <v>2</v>
      </c>
      <c r="T38">
        <f t="shared" si="0"/>
        <v>23</v>
      </c>
    </row>
    <row r="39" spans="1:20" ht="25.5">
      <c r="A39" s="26" t="s">
        <v>439</v>
      </c>
      <c r="B39" s="25">
        <f>SUM(B4:B38)</f>
        <v>25</v>
      </c>
      <c r="C39" s="25">
        <f t="shared" ref="C39:S39" si="1">SUM(C4:C38)</f>
        <v>49</v>
      </c>
      <c r="D39" s="25">
        <f t="shared" si="1"/>
        <v>20</v>
      </c>
      <c r="E39" s="25">
        <f t="shared" si="1"/>
        <v>1</v>
      </c>
      <c r="F39" s="25">
        <f t="shared" si="1"/>
        <v>5</v>
      </c>
      <c r="G39" s="25">
        <f t="shared" si="1"/>
        <v>6</v>
      </c>
      <c r="H39" s="25">
        <f t="shared" si="1"/>
        <v>1</v>
      </c>
      <c r="I39" s="25">
        <f t="shared" si="1"/>
        <v>5</v>
      </c>
      <c r="J39" s="25">
        <f t="shared" si="1"/>
        <v>354</v>
      </c>
      <c r="K39" s="25">
        <f t="shared" si="1"/>
        <v>2</v>
      </c>
      <c r="L39" s="25">
        <f t="shared" si="1"/>
        <v>0</v>
      </c>
      <c r="M39" s="25">
        <f t="shared" si="1"/>
        <v>0</v>
      </c>
      <c r="N39" s="25">
        <f t="shared" si="1"/>
        <v>0</v>
      </c>
      <c r="O39" s="25">
        <f t="shared" si="1"/>
        <v>53</v>
      </c>
      <c r="P39" s="25">
        <f t="shared" si="1"/>
        <v>4</v>
      </c>
      <c r="Q39" s="25">
        <f t="shared" si="1"/>
        <v>1</v>
      </c>
      <c r="R39" s="25">
        <f t="shared" si="1"/>
        <v>121</v>
      </c>
      <c r="S39" s="25">
        <f t="shared" si="1"/>
        <v>118</v>
      </c>
    </row>
  </sheetData>
  <sheetProtection algorithmName="SHA-512" hashValue="uAk/rMCwcIi32EX4dsF09ngcw6FrqnosiaLp/wfY+PbtrNxMSDHNEZ6w60pyAH6IF1m3o7maoJ+9K/rVk7ZpZw==" saltValue="41DH3fuLMp0hGvOMSPV0ew==" spinCount="100000" sheet="1" objects="1" scenarios="1"/>
  <pageMargins left="0.7" right="0.7" top="0.75" bottom="0.75" header="0.3" footer="0.3"/>
  <drawing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C13C70-9AC0-4B68-9B56-CF41ED7B4AB2}">
  <dimension ref="A1:T39"/>
  <sheetViews>
    <sheetView workbookViewId="0"/>
  </sheetViews>
  <sheetFormatPr defaultColWidth="10.625" defaultRowHeight="12.75"/>
  <cols>
    <col min="18" max="18" width="13.25" customWidth="1"/>
    <col min="20" max="20" width="13.625" customWidth="1"/>
  </cols>
  <sheetData>
    <row r="1" spans="1:20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</row>
    <row r="2" spans="1:20" ht="24" customHeight="1">
      <c r="A2" s="22" t="s">
        <v>403</v>
      </c>
      <c r="B2" s="24" t="s">
        <v>316</v>
      </c>
      <c r="C2" s="24" t="s">
        <v>317</v>
      </c>
      <c r="D2" s="24" t="s">
        <v>318</v>
      </c>
      <c r="E2" s="24" t="s">
        <v>319</v>
      </c>
      <c r="F2" s="24" t="s">
        <v>320</v>
      </c>
      <c r="G2" s="24" t="s">
        <v>321</v>
      </c>
      <c r="H2" s="24" t="s">
        <v>322</v>
      </c>
      <c r="I2" s="24" t="s">
        <v>323</v>
      </c>
      <c r="J2" s="24" t="s">
        <v>324</v>
      </c>
      <c r="K2" s="24" t="s">
        <v>124</v>
      </c>
      <c r="L2" s="24" t="s">
        <v>325</v>
      </c>
      <c r="M2" s="24" t="s">
        <v>326</v>
      </c>
      <c r="N2" s="24" t="s">
        <v>327</v>
      </c>
      <c r="O2" s="24" t="s">
        <v>328</v>
      </c>
      <c r="P2" s="24" t="s">
        <v>329</v>
      </c>
      <c r="Q2" s="24" t="s">
        <v>330</v>
      </c>
      <c r="R2" s="24" t="s">
        <v>331</v>
      </c>
      <c r="S2" s="24" t="s">
        <v>332</v>
      </c>
    </row>
    <row r="3" spans="1:20" ht="29.25" customHeight="1">
      <c r="A3" s="22" t="s">
        <v>404</v>
      </c>
      <c r="B3" s="24" t="s">
        <v>333</v>
      </c>
      <c r="C3" s="24" t="s">
        <v>334</v>
      </c>
      <c r="D3" s="24" t="s">
        <v>335</v>
      </c>
      <c r="E3" s="24" t="s">
        <v>120</v>
      </c>
      <c r="F3" s="24" t="s">
        <v>336</v>
      </c>
      <c r="G3" s="24" t="s">
        <v>337</v>
      </c>
      <c r="H3" s="24" t="s">
        <v>338</v>
      </c>
      <c r="I3" s="24" t="s">
        <v>339</v>
      </c>
      <c r="J3" s="24" t="s">
        <v>117</v>
      </c>
      <c r="K3" s="24" t="s">
        <v>202</v>
      </c>
      <c r="L3" s="24" t="s">
        <v>194</v>
      </c>
      <c r="M3" s="24" t="s">
        <v>58</v>
      </c>
      <c r="N3" s="24" t="s">
        <v>340</v>
      </c>
      <c r="O3" s="24" t="s">
        <v>309</v>
      </c>
      <c r="P3" s="24" t="s">
        <v>341</v>
      </c>
      <c r="Q3" s="24" t="s">
        <v>342</v>
      </c>
      <c r="R3" s="24" t="s">
        <v>343</v>
      </c>
      <c r="S3" s="24" t="s">
        <v>344</v>
      </c>
    </row>
    <row r="4" spans="1:20">
      <c r="A4" s="25">
        <v>1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>
        <f>SUM(B4:S4)</f>
        <v>0</v>
      </c>
    </row>
    <row r="5" spans="1:20">
      <c r="A5" s="25">
        <v>2</v>
      </c>
      <c r="B5" s="25">
        <v>0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>
        <v>0</v>
      </c>
    </row>
    <row r="6" spans="1:20">
      <c r="A6" s="25">
        <v>3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>
        <f t="shared" ref="T6:T38" si="0">SUM(B6:S6)</f>
        <v>0</v>
      </c>
    </row>
    <row r="7" spans="1:20">
      <c r="A7" s="25">
        <v>4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>
        <f t="shared" si="0"/>
        <v>0</v>
      </c>
    </row>
    <row r="8" spans="1:20">
      <c r="A8" s="25">
        <v>5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>
        <f t="shared" si="0"/>
        <v>0</v>
      </c>
    </row>
    <row r="9" spans="1:20">
      <c r="A9" s="25">
        <v>6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>
        <f t="shared" si="0"/>
        <v>0</v>
      </c>
    </row>
    <row r="10" spans="1:20">
      <c r="A10" s="25">
        <v>7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>
        <f t="shared" si="0"/>
        <v>0</v>
      </c>
    </row>
    <row r="11" spans="1:20">
      <c r="A11" s="25">
        <v>8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>
        <f t="shared" si="0"/>
        <v>0</v>
      </c>
    </row>
    <row r="12" spans="1:20">
      <c r="A12" s="25">
        <v>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>
        <f t="shared" si="0"/>
        <v>0</v>
      </c>
    </row>
    <row r="13" spans="1:20">
      <c r="A13" s="25">
        <v>10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>
        <f t="shared" si="0"/>
        <v>0</v>
      </c>
    </row>
    <row r="14" spans="1:20">
      <c r="A14" s="25">
        <v>11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>
        <f t="shared" si="0"/>
        <v>0</v>
      </c>
    </row>
    <row r="15" spans="1:20">
      <c r="A15" s="25">
        <v>12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>
        <f t="shared" si="0"/>
        <v>0</v>
      </c>
    </row>
    <row r="16" spans="1:20">
      <c r="A16" s="25">
        <v>13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>
        <f t="shared" si="0"/>
        <v>0</v>
      </c>
    </row>
    <row r="17" spans="1:20">
      <c r="A17" s="25">
        <v>14</v>
      </c>
      <c r="B17" s="25">
        <v>0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>
        <f t="shared" si="0"/>
        <v>0</v>
      </c>
    </row>
    <row r="18" spans="1:20">
      <c r="A18" s="25">
        <v>15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>
        <f t="shared" si="0"/>
        <v>0</v>
      </c>
    </row>
    <row r="19" spans="1:20">
      <c r="A19" s="25">
        <v>16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>
        <f t="shared" si="0"/>
        <v>0</v>
      </c>
    </row>
    <row r="20" spans="1:20">
      <c r="A20" s="25">
        <v>17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>
        <f t="shared" si="0"/>
        <v>0</v>
      </c>
    </row>
    <row r="21" spans="1:20">
      <c r="A21" s="25">
        <v>18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>
        <f t="shared" si="0"/>
        <v>0</v>
      </c>
    </row>
    <row r="22" spans="1:20">
      <c r="A22" s="25">
        <v>19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>
        <f t="shared" si="0"/>
        <v>0</v>
      </c>
    </row>
    <row r="23" spans="1:20">
      <c r="A23" s="25">
        <v>20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>
        <f t="shared" si="0"/>
        <v>0</v>
      </c>
    </row>
    <row r="24" spans="1:20">
      <c r="A24" s="25">
        <v>21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>
        <f t="shared" si="0"/>
        <v>0</v>
      </c>
    </row>
    <row r="25" spans="1:20">
      <c r="A25" s="25">
        <v>22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1</v>
      </c>
      <c r="N25" s="25">
        <v>1</v>
      </c>
      <c r="O25" s="25">
        <v>0</v>
      </c>
      <c r="P25" s="25">
        <v>1</v>
      </c>
      <c r="Q25" s="25">
        <v>0</v>
      </c>
      <c r="R25" s="25">
        <v>0</v>
      </c>
      <c r="S25" s="25">
        <v>0</v>
      </c>
      <c r="T25">
        <f t="shared" si="0"/>
        <v>3</v>
      </c>
    </row>
    <row r="26" spans="1:20">
      <c r="A26" s="25">
        <v>23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>
        <f t="shared" si="0"/>
        <v>0</v>
      </c>
    </row>
    <row r="27" spans="1:20">
      <c r="A27" s="25">
        <v>24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>
        <f t="shared" si="0"/>
        <v>0</v>
      </c>
    </row>
    <row r="28" spans="1:20">
      <c r="A28" s="25">
        <v>25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>
        <f t="shared" si="0"/>
        <v>0</v>
      </c>
    </row>
    <row r="29" spans="1:20">
      <c r="A29" s="25">
        <v>26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>
        <f t="shared" si="0"/>
        <v>0</v>
      </c>
    </row>
    <row r="30" spans="1:20">
      <c r="A30" s="25">
        <v>27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>
        <f t="shared" si="0"/>
        <v>0</v>
      </c>
    </row>
    <row r="31" spans="1:20">
      <c r="A31" s="25">
        <v>28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>
        <f t="shared" si="0"/>
        <v>0</v>
      </c>
    </row>
    <row r="32" spans="1:20">
      <c r="A32" s="25">
        <v>29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>
        <f t="shared" si="0"/>
        <v>0</v>
      </c>
    </row>
    <row r="33" spans="1:20">
      <c r="A33" s="25">
        <v>30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>
        <f t="shared" si="0"/>
        <v>0</v>
      </c>
    </row>
    <row r="34" spans="1:20">
      <c r="A34" s="25">
        <v>31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1</v>
      </c>
      <c r="T34">
        <f t="shared" si="0"/>
        <v>1</v>
      </c>
    </row>
    <row r="35" spans="1:20">
      <c r="A35" s="25">
        <v>32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>
        <f t="shared" si="0"/>
        <v>0</v>
      </c>
    </row>
    <row r="36" spans="1:20">
      <c r="A36" s="25">
        <v>33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>
        <f t="shared" si="0"/>
        <v>0</v>
      </c>
    </row>
    <row r="37" spans="1:20">
      <c r="A37" s="25">
        <v>34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>
        <f t="shared" si="0"/>
        <v>0</v>
      </c>
    </row>
    <row r="38" spans="1:20">
      <c r="A38" s="25">
        <v>35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>
        <f t="shared" si="0"/>
        <v>0</v>
      </c>
    </row>
    <row r="39" spans="1:20" ht="25.5">
      <c r="A39" s="26" t="s">
        <v>439</v>
      </c>
      <c r="B39" s="25">
        <f>SUM(B4:B38)</f>
        <v>0</v>
      </c>
      <c r="C39" s="25">
        <f t="shared" ref="C39:S39" si="1">SUM(C4:C38)</f>
        <v>0</v>
      </c>
      <c r="D39" s="25">
        <f t="shared" si="1"/>
        <v>0</v>
      </c>
      <c r="E39" s="25">
        <f t="shared" si="1"/>
        <v>0</v>
      </c>
      <c r="F39" s="25">
        <f t="shared" si="1"/>
        <v>0</v>
      </c>
      <c r="G39" s="25">
        <f t="shared" si="1"/>
        <v>0</v>
      </c>
      <c r="H39" s="25">
        <f t="shared" si="1"/>
        <v>0</v>
      </c>
      <c r="I39" s="25">
        <f t="shared" si="1"/>
        <v>0</v>
      </c>
      <c r="J39" s="25">
        <f t="shared" si="1"/>
        <v>0</v>
      </c>
      <c r="K39" s="25">
        <f t="shared" si="1"/>
        <v>0</v>
      </c>
      <c r="L39" s="25">
        <f t="shared" si="1"/>
        <v>0</v>
      </c>
      <c r="M39" s="25">
        <f t="shared" si="1"/>
        <v>1</v>
      </c>
      <c r="N39" s="25">
        <f t="shared" si="1"/>
        <v>1</v>
      </c>
      <c r="O39" s="25">
        <f t="shared" si="1"/>
        <v>0</v>
      </c>
      <c r="P39" s="25">
        <f t="shared" si="1"/>
        <v>1</v>
      </c>
      <c r="Q39" s="25">
        <f t="shared" si="1"/>
        <v>0</v>
      </c>
      <c r="R39" s="25">
        <f t="shared" si="1"/>
        <v>0</v>
      </c>
      <c r="S39" s="25">
        <f t="shared" si="1"/>
        <v>1</v>
      </c>
    </row>
  </sheetData>
  <sheetProtection algorithmName="SHA-512" hashValue="yCAicONqW13TssgiRQVhouc1ik8oIq8tZutwEz+7k1AXlPFWWnK5pIhNbRNhwZh885giJuOeT2LbI3syvPcA7A==" saltValue="qGfFXzf6BXBfdTY1U5PEFQ==" spinCount="100000" sheet="1" objects="1" scenarios="1"/>
  <pageMargins left="0.7" right="0.7" top="0.75" bottom="0.75" header="0.3" footer="0.3"/>
  <drawing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B971BE-B120-48C1-A5C6-B9A92A7381B4}">
  <dimension ref="A1:T39"/>
  <sheetViews>
    <sheetView workbookViewId="0"/>
  </sheetViews>
  <sheetFormatPr defaultColWidth="10.625" defaultRowHeight="12.75"/>
  <cols>
    <col min="2" max="2" width="11.375" customWidth="1"/>
    <col min="6" max="6" width="12.25" customWidth="1"/>
    <col min="20" max="20" width="15.625" customWidth="1"/>
  </cols>
  <sheetData>
    <row r="1" spans="1:20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</row>
    <row r="2" spans="1:20" ht="24">
      <c r="A2" s="22" t="s">
        <v>403</v>
      </c>
      <c r="B2" s="24" t="s">
        <v>345</v>
      </c>
      <c r="C2" s="24" t="s">
        <v>346</v>
      </c>
      <c r="D2" s="24" t="s">
        <v>347</v>
      </c>
      <c r="E2" s="24" t="s">
        <v>348</v>
      </c>
      <c r="F2" s="24" t="s">
        <v>349</v>
      </c>
      <c r="G2" s="24" t="s">
        <v>350</v>
      </c>
      <c r="H2" s="24" t="s">
        <v>351</v>
      </c>
      <c r="I2" s="24" t="s">
        <v>352</v>
      </c>
      <c r="J2" s="24" t="s">
        <v>353</v>
      </c>
      <c r="K2" s="24" t="s">
        <v>354</v>
      </c>
      <c r="L2" s="24" t="s">
        <v>355</v>
      </c>
      <c r="M2" s="24" t="s">
        <v>356</v>
      </c>
      <c r="N2" s="24" t="s">
        <v>357</v>
      </c>
      <c r="O2" s="24" t="s">
        <v>358</v>
      </c>
      <c r="P2" s="24" t="s">
        <v>359</v>
      </c>
      <c r="Q2" s="24" t="s">
        <v>360</v>
      </c>
      <c r="R2" s="24" t="s">
        <v>361</v>
      </c>
      <c r="S2" s="24" t="s">
        <v>362</v>
      </c>
    </row>
    <row r="3" spans="1:20" ht="30" customHeight="1">
      <c r="A3" s="22" t="s">
        <v>404</v>
      </c>
      <c r="B3" s="24" t="s">
        <v>432</v>
      </c>
      <c r="C3" s="24" t="s">
        <v>363</v>
      </c>
      <c r="D3" s="24" t="s">
        <v>364</v>
      </c>
      <c r="E3" s="24" t="s">
        <v>365</v>
      </c>
      <c r="F3" s="24" t="s">
        <v>433</v>
      </c>
      <c r="G3" s="24" t="s">
        <v>284</v>
      </c>
      <c r="H3" s="24" t="s">
        <v>366</v>
      </c>
      <c r="I3" s="24" t="s">
        <v>367</v>
      </c>
      <c r="J3" s="24" t="s">
        <v>368</v>
      </c>
      <c r="K3" s="24" t="s">
        <v>369</v>
      </c>
      <c r="L3" s="24" t="s">
        <v>73</v>
      </c>
      <c r="M3" s="24" t="s">
        <v>254</v>
      </c>
      <c r="N3" s="24" t="s">
        <v>370</v>
      </c>
      <c r="O3" s="24" t="s">
        <v>371</v>
      </c>
      <c r="P3" s="24" t="s">
        <v>372</v>
      </c>
      <c r="Q3" s="24" t="s">
        <v>373</v>
      </c>
      <c r="R3" s="24" t="s">
        <v>374</v>
      </c>
      <c r="S3" s="24" t="s">
        <v>227</v>
      </c>
    </row>
    <row r="4" spans="1:20">
      <c r="A4" s="25">
        <v>1</v>
      </c>
      <c r="B4" s="25">
        <v>6</v>
      </c>
      <c r="C4" s="25">
        <v>1</v>
      </c>
      <c r="D4" s="25">
        <v>22</v>
      </c>
      <c r="E4" s="25">
        <v>0</v>
      </c>
      <c r="F4" s="25">
        <v>5</v>
      </c>
      <c r="G4" s="25">
        <v>2</v>
      </c>
      <c r="H4" s="25">
        <v>0</v>
      </c>
      <c r="I4" s="25">
        <v>0</v>
      </c>
      <c r="J4" s="25">
        <v>0</v>
      </c>
      <c r="K4" s="25">
        <v>0</v>
      </c>
      <c r="L4" s="25">
        <v>2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>
        <f>SUM(B4:S4)</f>
        <v>38</v>
      </c>
    </row>
    <row r="5" spans="1:20">
      <c r="A5" s="25">
        <v>2</v>
      </c>
      <c r="B5" s="25">
        <v>2</v>
      </c>
      <c r="C5" s="25">
        <v>4</v>
      </c>
      <c r="D5" s="25">
        <v>20</v>
      </c>
      <c r="E5" s="25">
        <v>0</v>
      </c>
      <c r="F5" s="25">
        <v>6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>
        <f t="shared" ref="T5:T38" si="0">SUM(B5:S5)</f>
        <v>32</v>
      </c>
    </row>
    <row r="6" spans="1:20">
      <c r="A6" s="25">
        <v>3</v>
      </c>
      <c r="B6" s="25">
        <v>5</v>
      </c>
      <c r="C6" s="25">
        <v>0</v>
      </c>
      <c r="D6" s="25">
        <v>22</v>
      </c>
      <c r="E6" s="25">
        <v>0</v>
      </c>
      <c r="F6" s="25">
        <v>3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2</v>
      </c>
      <c r="M6" s="25">
        <v>1</v>
      </c>
      <c r="N6" s="25">
        <v>0</v>
      </c>
      <c r="O6" s="25">
        <v>1</v>
      </c>
      <c r="P6" s="25">
        <v>0</v>
      </c>
      <c r="Q6" s="25">
        <v>0</v>
      </c>
      <c r="R6" s="25">
        <v>0</v>
      </c>
      <c r="S6" s="25">
        <v>0</v>
      </c>
      <c r="T6">
        <f t="shared" si="0"/>
        <v>34</v>
      </c>
    </row>
    <row r="7" spans="1:20">
      <c r="A7" s="25">
        <v>4</v>
      </c>
      <c r="B7" s="25">
        <v>5</v>
      </c>
      <c r="C7" s="25">
        <v>3</v>
      </c>
      <c r="D7" s="25">
        <v>14</v>
      </c>
      <c r="E7" s="25">
        <v>0</v>
      </c>
      <c r="F7" s="25">
        <v>1</v>
      </c>
      <c r="G7" s="25">
        <v>2</v>
      </c>
      <c r="H7" s="25">
        <v>0</v>
      </c>
      <c r="I7" s="25">
        <v>0</v>
      </c>
      <c r="J7" s="25">
        <v>0</v>
      </c>
      <c r="K7" s="25">
        <v>1</v>
      </c>
      <c r="L7" s="25">
        <v>0</v>
      </c>
      <c r="M7" s="25">
        <v>0</v>
      </c>
      <c r="N7" s="25">
        <v>1</v>
      </c>
      <c r="O7" s="25">
        <v>0</v>
      </c>
      <c r="P7" s="25">
        <v>0</v>
      </c>
      <c r="Q7" s="25">
        <v>1</v>
      </c>
      <c r="R7" s="25">
        <v>0</v>
      </c>
      <c r="S7" s="25">
        <v>0</v>
      </c>
      <c r="T7">
        <f t="shared" si="0"/>
        <v>28</v>
      </c>
    </row>
    <row r="8" spans="1:20">
      <c r="A8" s="25">
        <v>5</v>
      </c>
      <c r="B8" s="25">
        <v>4</v>
      </c>
      <c r="C8" s="25">
        <v>0</v>
      </c>
      <c r="D8" s="25">
        <v>15</v>
      </c>
      <c r="E8" s="25">
        <v>0</v>
      </c>
      <c r="F8" s="25">
        <v>5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1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>
        <f t="shared" si="0"/>
        <v>25</v>
      </c>
    </row>
    <row r="9" spans="1:20">
      <c r="A9" s="25">
        <v>6</v>
      </c>
      <c r="B9" s="25">
        <v>3</v>
      </c>
      <c r="C9" s="25">
        <v>4</v>
      </c>
      <c r="D9" s="25">
        <v>18</v>
      </c>
      <c r="E9" s="25">
        <v>0</v>
      </c>
      <c r="F9" s="25">
        <v>3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2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>
        <f t="shared" si="0"/>
        <v>30</v>
      </c>
    </row>
    <row r="10" spans="1:20">
      <c r="A10" s="25">
        <v>7</v>
      </c>
      <c r="B10" s="25">
        <v>6</v>
      </c>
      <c r="C10" s="25">
        <v>2</v>
      </c>
      <c r="D10" s="25">
        <v>23</v>
      </c>
      <c r="E10" s="25">
        <v>0</v>
      </c>
      <c r="F10" s="25">
        <v>7</v>
      </c>
      <c r="G10" s="25">
        <v>0</v>
      </c>
      <c r="H10" s="25">
        <v>0</v>
      </c>
      <c r="I10" s="25">
        <v>1</v>
      </c>
      <c r="J10" s="25">
        <v>1</v>
      </c>
      <c r="K10" s="25">
        <v>0</v>
      </c>
      <c r="L10" s="25">
        <v>2</v>
      </c>
      <c r="M10" s="25">
        <v>0</v>
      </c>
      <c r="N10" s="25">
        <v>0</v>
      </c>
      <c r="O10" s="25">
        <v>0</v>
      </c>
      <c r="P10" s="25">
        <v>0</v>
      </c>
      <c r="Q10" s="25">
        <v>1</v>
      </c>
      <c r="R10" s="25">
        <v>0</v>
      </c>
      <c r="S10" s="25">
        <v>0</v>
      </c>
      <c r="T10">
        <f t="shared" si="0"/>
        <v>43</v>
      </c>
    </row>
    <row r="11" spans="1:20">
      <c r="A11" s="25">
        <v>8</v>
      </c>
      <c r="B11" s="25">
        <v>5</v>
      </c>
      <c r="C11" s="25">
        <v>1</v>
      </c>
      <c r="D11" s="25">
        <v>25</v>
      </c>
      <c r="E11" s="25">
        <v>0</v>
      </c>
      <c r="F11" s="25">
        <v>6</v>
      </c>
      <c r="G11" s="25">
        <v>0</v>
      </c>
      <c r="H11" s="25">
        <v>0</v>
      </c>
      <c r="I11" s="25">
        <v>0</v>
      </c>
      <c r="J11" s="25">
        <v>1</v>
      </c>
      <c r="K11" s="25">
        <v>0</v>
      </c>
      <c r="L11" s="25">
        <v>1</v>
      </c>
      <c r="M11" s="25">
        <v>0</v>
      </c>
      <c r="N11" s="25">
        <v>0</v>
      </c>
      <c r="O11" s="25">
        <v>1</v>
      </c>
      <c r="P11" s="25">
        <v>0</v>
      </c>
      <c r="Q11" s="25">
        <v>2</v>
      </c>
      <c r="R11" s="25">
        <v>0</v>
      </c>
      <c r="S11" s="25">
        <v>1</v>
      </c>
      <c r="T11">
        <f t="shared" si="0"/>
        <v>43</v>
      </c>
    </row>
    <row r="12" spans="1:20">
      <c r="A12" s="25">
        <v>9</v>
      </c>
      <c r="B12" s="25">
        <v>7</v>
      </c>
      <c r="C12" s="25">
        <v>0</v>
      </c>
      <c r="D12" s="25">
        <v>14</v>
      </c>
      <c r="E12" s="25">
        <v>0</v>
      </c>
      <c r="F12" s="25">
        <v>7</v>
      </c>
      <c r="G12" s="25">
        <v>2</v>
      </c>
      <c r="H12" s="25">
        <v>0</v>
      </c>
      <c r="I12" s="25">
        <v>0</v>
      </c>
      <c r="J12" s="25">
        <v>2</v>
      </c>
      <c r="K12" s="25">
        <v>0</v>
      </c>
      <c r="L12" s="25">
        <v>4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>
        <f t="shared" si="0"/>
        <v>36</v>
      </c>
    </row>
    <row r="13" spans="1:20">
      <c r="A13" s="25">
        <v>10</v>
      </c>
      <c r="B13" s="25">
        <v>4</v>
      </c>
      <c r="C13" s="25">
        <v>0</v>
      </c>
      <c r="D13" s="25">
        <v>7</v>
      </c>
      <c r="E13" s="25">
        <v>1</v>
      </c>
      <c r="F13" s="25">
        <v>3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1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>
        <f t="shared" si="0"/>
        <v>16</v>
      </c>
    </row>
    <row r="14" spans="1:20">
      <c r="A14" s="25">
        <v>11</v>
      </c>
      <c r="B14" s="25">
        <v>2</v>
      </c>
      <c r="C14" s="25">
        <v>0</v>
      </c>
      <c r="D14" s="25">
        <v>14</v>
      </c>
      <c r="E14" s="25">
        <v>0</v>
      </c>
      <c r="F14" s="25">
        <v>3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>
        <f t="shared" si="0"/>
        <v>19</v>
      </c>
    </row>
    <row r="15" spans="1:20">
      <c r="A15" s="25">
        <v>12</v>
      </c>
      <c r="B15" s="25">
        <v>11</v>
      </c>
      <c r="C15" s="25">
        <v>1</v>
      </c>
      <c r="D15" s="25">
        <v>21</v>
      </c>
      <c r="E15" s="25">
        <v>0</v>
      </c>
      <c r="F15" s="25">
        <v>9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1</v>
      </c>
      <c r="M15" s="25">
        <v>2</v>
      </c>
      <c r="N15" s="25">
        <v>3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>
        <f t="shared" si="0"/>
        <v>48</v>
      </c>
    </row>
    <row r="16" spans="1:20">
      <c r="A16" s="25">
        <v>13</v>
      </c>
      <c r="B16" s="25">
        <v>9</v>
      </c>
      <c r="C16" s="25">
        <v>1</v>
      </c>
      <c r="D16" s="25">
        <v>20</v>
      </c>
      <c r="E16" s="25">
        <v>0</v>
      </c>
      <c r="F16" s="25">
        <v>5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3</v>
      </c>
      <c r="M16" s="25">
        <v>0</v>
      </c>
      <c r="N16" s="25">
        <v>1</v>
      </c>
      <c r="O16" s="25">
        <v>0</v>
      </c>
      <c r="P16" s="25">
        <v>0</v>
      </c>
      <c r="Q16" s="25">
        <v>1</v>
      </c>
      <c r="R16" s="25">
        <v>0</v>
      </c>
      <c r="S16" s="25">
        <v>0</v>
      </c>
      <c r="T16">
        <f t="shared" si="0"/>
        <v>40</v>
      </c>
    </row>
    <row r="17" spans="1:20">
      <c r="A17" s="25">
        <v>14</v>
      </c>
      <c r="B17" s="25">
        <v>7</v>
      </c>
      <c r="C17" s="25">
        <v>1</v>
      </c>
      <c r="D17" s="25">
        <v>15</v>
      </c>
      <c r="E17" s="25">
        <v>0</v>
      </c>
      <c r="F17" s="25">
        <v>8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2</v>
      </c>
      <c r="M17" s="25">
        <v>0</v>
      </c>
      <c r="N17" s="25">
        <v>0</v>
      </c>
      <c r="O17" s="25">
        <v>0</v>
      </c>
      <c r="P17" s="25">
        <v>0</v>
      </c>
      <c r="Q17" s="25">
        <v>1</v>
      </c>
      <c r="R17" s="25">
        <v>0</v>
      </c>
      <c r="S17" s="25">
        <v>0</v>
      </c>
      <c r="T17">
        <f t="shared" si="0"/>
        <v>34</v>
      </c>
    </row>
    <row r="18" spans="1:20">
      <c r="A18" s="25">
        <v>15</v>
      </c>
      <c r="B18" s="25">
        <v>8</v>
      </c>
      <c r="C18" s="25">
        <v>0</v>
      </c>
      <c r="D18" s="25">
        <v>19</v>
      </c>
      <c r="E18" s="25">
        <v>0</v>
      </c>
      <c r="F18" s="25">
        <v>11</v>
      </c>
      <c r="G18" s="25">
        <v>0</v>
      </c>
      <c r="H18" s="25">
        <v>0</v>
      </c>
      <c r="I18" s="25">
        <v>0</v>
      </c>
      <c r="J18" s="25">
        <v>1</v>
      </c>
      <c r="K18" s="25">
        <v>0</v>
      </c>
      <c r="L18" s="25">
        <v>1</v>
      </c>
      <c r="M18" s="25">
        <v>1</v>
      </c>
      <c r="N18" s="25">
        <v>0</v>
      </c>
      <c r="O18" s="25">
        <v>0</v>
      </c>
      <c r="P18" s="25">
        <v>0</v>
      </c>
      <c r="Q18" s="25">
        <v>1</v>
      </c>
      <c r="R18" s="25">
        <v>0</v>
      </c>
      <c r="S18" s="25">
        <v>1</v>
      </c>
      <c r="T18">
        <f t="shared" si="0"/>
        <v>43</v>
      </c>
    </row>
    <row r="19" spans="1:20">
      <c r="A19" s="25">
        <v>16</v>
      </c>
      <c r="B19" s="25">
        <v>10</v>
      </c>
      <c r="C19" s="25">
        <v>0</v>
      </c>
      <c r="D19" s="25">
        <v>17</v>
      </c>
      <c r="E19" s="25">
        <v>0</v>
      </c>
      <c r="F19" s="25">
        <v>6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1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2</v>
      </c>
      <c r="T19">
        <f t="shared" si="0"/>
        <v>36</v>
      </c>
    </row>
    <row r="20" spans="1:20">
      <c r="A20" s="25">
        <v>17</v>
      </c>
      <c r="B20" s="25">
        <v>7</v>
      </c>
      <c r="C20" s="25">
        <v>1</v>
      </c>
      <c r="D20" s="25">
        <v>16</v>
      </c>
      <c r="E20" s="25">
        <v>0</v>
      </c>
      <c r="F20" s="25">
        <v>6</v>
      </c>
      <c r="G20" s="25">
        <v>2</v>
      </c>
      <c r="H20" s="25">
        <v>0</v>
      </c>
      <c r="I20" s="25">
        <v>0</v>
      </c>
      <c r="J20" s="25">
        <v>0</v>
      </c>
      <c r="K20" s="25">
        <v>0</v>
      </c>
      <c r="L20" s="25">
        <v>1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>
        <f t="shared" si="0"/>
        <v>33</v>
      </c>
    </row>
    <row r="21" spans="1:20">
      <c r="A21" s="25">
        <v>18</v>
      </c>
      <c r="B21" s="25">
        <v>6</v>
      </c>
      <c r="C21" s="25">
        <v>3</v>
      </c>
      <c r="D21" s="25">
        <v>17</v>
      </c>
      <c r="E21" s="25">
        <v>0</v>
      </c>
      <c r="F21" s="25">
        <v>2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4</v>
      </c>
      <c r="M21" s="25">
        <v>2</v>
      </c>
      <c r="N21" s="25">
        <v>0</v>
      </c>
      <c r="O21" s="25">
        <v>0</v>
      </c>
      <c r="P21" s="25">
        <v>0</v>
      </c>
      <c r="Q21" s="25">
        <v>1</v>
      </c>
      <c r="R21" s="25">
        <v>0</v>
      </c>
      <c r="S21" s="25">
        <v>0</v>
      </c>
      <c r="T21">
        <f t="shared" si="0"/>
        <v>35</v>
      </c>
    </row>
    <row r="22" spans="1:20">
      <c r="A22" s="25">
        <v>19</v>
      </c>
      <c r="B22" s="25">
        <v>9</v>
      </c>
      <c r="C22" s="25">
        <v>2</v>
      </c>
      <c r="D22" s="25">
        <v>31</v>
      </c>
      <c r="E22" s="25">
        <v>0</v>
      </c>
      <c r="F22" s="25">
        <v>8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2</v>
      </c>
      <c r="M22" s="25">
        <v>1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>
        <f t="shared" si="0"/>
        <v>53</v>
      </c>
    </row>
    <row r="23" spans="1:20">
      <c r="A23" s="25">
        <v>20</v>
      </c>
      <c r="B23" s="25">
        <v>4</v>
      </c>
      <c r="C23" s="25">
        <v>1</v>
      </c>
      <c r="D23" s="25">
        <v>18</v>
      </c>
      <c r="E23" s="25">
        <v>0</v>
      </c>
      <c r="F23" s="25">
        <v>5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>
        <f t="shared" si="0"/>
        <v>28</v>
      </c>
    </row>
    <row r="24" spans="1:20">
      <c r="A24" s="25">
        <v>21</v>
      </c>
      <c r="B24" s="25">
        <v>3</v>
      </c>
      <c r="C24" s="25">
        <v>0</v>
      </c>
      <c r="D24" s="25">
        <v>10</v>
      </c>
      <c r="E24" s="25">
        <v>0</v>
      </c>
      <c r="F24" s="25">
        <v>2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>
        <f t="shared" si="0"/>
        <v>15</v>
      </c>
    </row>
    <row r="25" spans="1:20">
      <c r="A25" s="25">
        <v>22</v>
      </c>
      <c r="B25" s="25">
        <v>10</v>
      </c>
      <c r="C25" s="25">
        <v>1</v>
      </c>
      <c r="D25" s="25">
        <v>28</v>
      </c>
      <c r="E25" s="25">
        <v>1</v>
      </c>
      <c r="F25" s="25">
        <v>8</v>
      </c>
      <c r="G25" s="25">
        <v>0</v>
      </c>
      <c r="H25" s="25">
        <v>0</v>
      </c>
      <c r="I25" s="25">
        <v>0</v>
      </c>
      <c r="J25" s="25">
        <v>2</v>
      </c>
      <c r="K25" s="25">
        <v>0</v>
      </c>
      <c r="L25" s="25">
        <v>1</v>
      </c>
      <c r="M25" s="25">
        <v>1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>
        <f t="shared" si="0"/>
        <v>52</v>
      </c>
    </row>
    <row r="26" spans="1:20">
      <c r="A26" s="25">
        <v>23</v>
      </c>
      <c r="B26" s="25">
        <v>14</v>
      </c>
      <c r="C26" s="25">
        <v>3</v>
      </c>
      <c r="D26" s="25">
        <v>25</v>
      </c>
      <c r="E26" s="25">
        <v>1</v>
      </c>
      <c r="F26" s="25">
        <v>5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5</v>
      </c>
      <c r="M26" s="25">
        <v>1</v>
      </c>
      <c r="N26" s="25">
        <v>0</v>
      </c>
      <c r="O26" s="25">
        <v>0</v>
      </c>
      <c r="P26" s="25">
        <v>0</v>
      </c>
      <c r="Q26" s="25">
        <v>1</v>
      </c>
      <c r="R26" s="25">
        <v>0</v>
      </c>
      <c r="S26" s="25">
        <v>0</v>
      </c>
      <c r="T26">
        <f t="shared" si="0"/>
        <v>55</v>
      </c>
    </row>
    <row r="27" spans="1:20">
      <c r="A27" s="25">
        <v>24</v>
      </c>
      <c r="B27" s="25">
        <v>31</v>
      </c>
      <c r="C27" s="25">
        <v>2</v>
      </c>
      <c r="D27" s="25">
        <v>35</v>
      </c>
      <c r="E27" s="25">
        <v>0</v>
      </c>
      <c r="F27" s="25">
        <v>22</v>
      </c>
      <c r="G27" s="25">
        <v>1</v>
      </c>
      <c r="H27" s="25">
        <v>0</v>
      </c>
      <c r="I27" s="25">
        <v>0</v>
      </c>
      <c r="J27" s="25">
        <v>0</v>
      </c>
      <c r="K27" s="25">
        <v>0</v>
      </c>
      <c r="L27" s="25">
        <v>2</v>
      </c>
      <c r="M27" s="25">
        <v>2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>
        <f t="shared" si="0"/>
        <v>95</v>
      </c>
    </row>
    <row r="28" spans="1:20">
      <c r="A28" s="25">
        <v>25</v>
      </c>
      <c r="B28" s="25">
        <v>2</v>
      </c>
      <c r="C28" s="25">
        <v>2</v>
      </c>
      <c r="D28" s="25">
        <v>25</v>
      </c>
      <c r="E28" s="25">
        <v>0</v>
      </c>
      <c r="F28" s="25">
        <v>2</v>
      </c>
      <c r="G28" s="25">
        <v>0</v>
      </c>
      <c r="H28" s="25">
        <v>0</v>
      </c>
      <c r="I28" s="25">
        <v>0</v>
      </c>
      <c r="J28" s="25">
        <v>0</v>
      </c>
      <c r="K28" s="25">
        <v>1</v>
      </c>
      <c r="L28" s="25">
        <v>2</v>
      </c>
      <c r="M28" s="25">
        <v>0</v>
      </c>
      <c r="N28" s="25">
        <v>0</v>
      </c>
      <c r="O28" s="25">
        <v>1</v>
      </c>
      <c r="P28" s="25">
        <v>0</v>
      </c>
      <c r="Q28" s="25">
        <v>2</v>
      </c>
      <c r="R28" s="25">
        <v>0</v>
      </c>
      <c r="S28" s="25">
        <v>2</v>
      </c>
      <c r="T28">
        <f t="shared" si="0"/>
        <v>39</v>
      </c>
    </row>
    <row r="29" spans="1:20">
      <c r="A29" s="25">
        <v>26</v>
      </c>
      <c r="B29" s="25">
        <v>2</v>
      </c>
      <c r="C29" s="25">
        <v>2</v>
      </c>
      <c r="D29" s="25">
        <v>21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2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>
        <f t="shared" si="0"/>
        <v>27</v>
      </c>
    </row>
    <row r="30" spans="1:20">
      <c r="A30" s="25">
        <v>27</v>
      </c>
      <c r="B30" s="25">
        <v>5</v>
      </c>
      <c r="C30" s="25">
        <v>0</v>
      </c>
      <c r="D30" s="25">
        <v>24</v>
      </c>
      <c r="E30" s="25">
        <v>0</v>
      </c>
      <c r="F30" s="25">
        <v>4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5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>
        <f t="shared" si="0"/>
        <v>38</v>
      </c>
    </row>
    <row r="31" spans="1:20">
      <c r="A31" s="25">
        <v>28</v>
      </c>
      <c r="B31" s="25">
        <v>1</v>
      </c>
      <c r="C31" s="25">
        <v>1</v>
      </c>
      <c r="D31" s="25">
        <v>18</v>
      </c>
      <c r="E31" s="25">
        <v>2</v>
      </c>
      <c r="F31" s="25">
        <v>2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1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>
        <f t="shared" si="0"/>
        <v>25</v>
      </c>
    </row>
    <row r="32" spans="1:20">
      <c r="A32" s="25">
        <v>29</v>
      </c>
      <c r="B32" s="25">
        <v>1</v>
      </c>
      <c r="C32" s="25">
        <v>0</v>
      </c>
      <c r="D32" s="25">
        <v>8</v>
      </c>
      <c r="E32" s="25">
        <v>0</v>
      </c>
      <c r="F32" s="25">
        <v>2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4</v>
      </c>
      <c r="M32" s="25">
        <v>0</v>
      </c>
      <c r="N32" s="25">
        <v>0</v>
      </c>
      <c r="O32" s="25">
        <v>1</v>
      </c>
      <c r="P32" s="25">
        <v>0</v>
      </c>
      <c r="Q32" s="25">
        <v>0</v>
      </c>
      <c r="R32" s="25">
        <v>0</v>
      </c>
      <c r="S32" s="25">
        <v>0</v>
      </c>
      <c r="T32">
        <f t="shared" si="0"/>
        <v>16</v>
      </c>
    </row>
    <row r="33" spans="1:20">
      <c r="A33" s="25">
        <v>30</v>
      </c>
      <c r="B33" s="25">
        <v>12</v>
      </c>
      <c r="C33" s="25">
        <v>0</v>
      </c>
      <c r="D33" s="25">
        <v>14</v>
      </c>
      <c r="E33" s="25">
        <v>0</v>
      </c>
      <c r="F33" s="25">
        <v>8</v>
      </c>
      <c r="G33" s="25">
        <v>1</v>
      </c>
      <c r="H33" s="25">
        <v>0</v>
      </c>
      <c r="I33" s="25">
        <v>0</v>
      </c>
      <c r="J33" s="25">
        <v>0</v>
      </c>
      <c r="K33" s="25">
        <v>0</v>
      </c>
      <c r="L33" s="25">
        <v>1</v>
      </c>
      <c r="M33" s="25">
        <v>0</v>
      </c>
      <c r="N33" s="25">
        <v>1</v>
      </c>
      <c r="O33" s="25">
        <v>0</v>
      </c>
      <c r="P33" s="25">
        <v>0</v>
      </c>
      <c r="Q33" s="25">
        <v>3</v>
      </c>
      <c r="R33" s="25">
        <v>0</v>
      </c>
      <c r="S33" s="25">
        <v>0</v>
      </c>
      <c r="T33">
        <f t="shared" si="0"/>
        <v>40</v>
      </c>
    </row>
    <row r="34" spans="1:20">
      <c r="A34" s="25">
        <v>31</v>
      </c>
      <c r="B34" s="25">
        <v>8</v>
      </c>
      <c r="C34" s="25">
        <v>1</v>
      </c>
      <c r="D34" s="25">
        <v>14</v>
      </c>
      <c r="E34" s="25">
        <v>0</v>
      </c>
      <c r="F34" s="25">
        <v>5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2</v>
      </c>
      <c r="N34" s="25">
        <v>0</v>
      </c>
      <c r="O34" s="25">
        <v>0</v>
      </c>
      <c r="P34" s="25">
        <v>0</v>
      </c>
      <c r="Q34" s="25">
        <v>1</v>
      </c>
      <c r="R34" s="25">
        <v>0</v>
      </c>
      <c r="S34" s="25">
        <v>0</v>
      </c>
      <c r="T34">
        <f t="shared" si="0"/>
        <v>31</v>
      </c>
    </row>
    <row r="35" spans="1:20">
      <c r="A35" s="25">
        <v>32</v>
      </c>
      <c r="B35" s="25">
        <v>2</v>
      </c>
      <c r="C35" s="25">
        <v>0</v>
      </c>
      <c r="D35" s="25">
        <v>8</v>
      </c>
      <c r="E35" s="25">
        <v>0</v>
      </c>
      <c r="F35" s="25">
        <v>3</v>
      </c>
      <c r="G35" s="25">
        <v>1</v>
      </c>
      <c r="H35" s="25">
        <v>0</v>
      </c>
      <c r="I35" s="25">
        <v>0</v>
      </c>
      <c r="J35" s="25">
        <v>0</v>
      </c>
      <c r="K35" s="25">
        <v>0</v>
      </c>
      <c r="L35" s="25">
        <v>1</v>
      </c>
      <c r="M35" s="25">
        <v>0</v>
      </c>
      <c r="N35" s="25">
        <v>0</v>
      </c>
      <c r="O35" s="25">
        <v>0</v>
      </c>
      <c r="P35" s="25">
        <v>0</v>
      </c>
      <c r="Q35" s="25">
        <v>2</v>
      </c>
      <c r="R35" s="25">
        <v>0</v>
      </c>
      <c r="S35" s="25">
        <v>0</v>
      </c>
      <c r="T35">
        <f t="shared" si="0"/>
        <v>17</v>
      </c>
    </row>
    <row r="36" spans="1:20">
      <c r="A36" s="25">
        <v>33</v>
      </c>
      <c r="B36" s="25">
        <v>8</v>
      </c>
      <c r="C36" s="25">
        <v>3</v>
      </c>
      <c r="D36" s="25">
        <v>10</v>
      </c>
      <c r="E36" s="25">
        <v>0</v>
      </c>
      <c r="F36" s="25">
        <v>2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3</v>
      </c>
      <c r="P36" s="25">
        <v>0</v>
      </c>
      <c r="Q36" s="25">
        <v>1</v>
      </c>
      <c r="R36" s="25">
        <v>0</v>
      </c>
      <c r="S36" s="25">
        <v>0</v>
      </c>
      <c r="T36">
        <f t="shared" si="0"/>
        <v>27</v>
      </c>
    </row>
    <row r="37" spans="1:20">
      <c r="A37" s="25">
        <v>34</v>
      </c>
      <c r="B37" s="25">
        <v>7</v>
      </c>
      <c r="C37" s="25">
        <v>0</v>
      </c>
      <c r="D37" s="25">
        <v>18</v>
      </c>
      <c r="E37" s="25">
        <v>0</v>
      </c>
      <c r="F37" s="25">
        <v>6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2</v>
      </c>
      <c r="M37" s="25">
        <v>3</v>
      </c>
      <c r="N37" s="25">
        <v>0</v>
      </c>
      <c r="O37" s="25">
        <v>1</v>
      </c>
      <c r="P37" s="25">
        <v>0</v>
      </c>
      <c r="Q37" s="25">
        <v>2</v>
      </c>
      <c r="R37" s="25">
        <v>0</v>
      </c>
      <c r="S37" s="25">
        <v>0</v>
      </c>
      <c r="T37">
        <f t="shared" si="0"/>
        <v>39</v>
      </c>
    </row>
    <row r="38" spans="1:20">
      <c r="A38" s="25">
        <v>35</v>
      </c>
      <c r="B38" s="25">
        <v>2</v>
      </c>
      <c r="C38" s="25">
        <v>0</v>
      </c>
      <c r="D38" s="25">
        <v>20</v>
      </c>
      <c r="E38" s="25">
        <v>0</v>
      </c>
      <c r="F38" s="25">
        <v>1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1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>
        <f t="shared" si="0"/>
        <v>24</v>
      </c>
    </row>
    <row r="39" spans="1:20" ht="25.5">
      <c r="A39" s="26" t="s">
        <v>439</v>
      </c>
      <c r="B39" s="25">
        <f>SUM(B4:B38)</f>
        <v>228</v>
      </c>
      <c r="C39" s="25">
        <f t="shared" ref="C39:S39" si="1">SUM(C4:C38)</f>
        <v>40</v>
      </c>
      <c r="D39" s="25">
        <f t="shared" si="1"/>
        <v>646</v>
      </c>
      <c r="E39" s="25">
        <f t="shared" si="1"/>
        <v>5</v>
      </c>
      <c r="F39" s="25">
        <f t="shared" si="1"/>
        <v>181</v>
      </c>
      <c r="G39" s="25">
        <f t="shared" si="1"/>
        <v>11</v>
      </c>
      <c r="H39" s="25">
        <f t="shared" si="1"/>
        <v>0</v>
      </c>
      <c r="I39" s="25">
        <f t="shared" si="1"/>
        <v>1</v>
      </c>
      <c r="J39" s="25">
        <f t="shared" si="1"/>
        <v>7</v>
      </c>
      <c r="K39" s="25">
        <f t="shared" si="1"/>
        <v>2</v>
      </c>
      <c r="L39" s="25">
        <f t="shared" si="1"/>
        <v>55</v>
      </c>
      <c r="M39" s="25">
        <f t="shared" si="1"/>
        <v>18</v>
      </c>
      <c r="N39" s="25">
        <f t="shared" si="1"/>
        <v>6</v>
      </c>
      <c r="O39" s="25">
        <f t="shared" si="1"/>
        <v>8</v>
      </c>
      <c r="P39" s="25">
        <f t="shared" si="1"/>
        <v>0</v>
      </c>
      <c r="Q39" s="25">
        <f t="shared" si="1"/>
        <v>20</v>
      </c>
      <c r="R39" s="25">
        <f t="shared" si="1"/>
        <v>0</v>
      </c>
      <c r="S39" s="25">
        <f t="shared" si="1"/>
        <v>6</v>
      </c>
    </row>
  </sheetData>
  <sheetProtection algorithmName="SHA-512" hashValue="ZLKtHoQXI5m+vAChUfIzCOyPDtbTHROS5xCybehSMegA8OFC5uYfWnX5BtxW7I9+sTko8HFvCqtPoFb6U5IuVQ==" saltValue="ziVemo0J51UU7SeZZpQmBw==" spinCount="100000" sheet="1" objects="1" scenarios="1"/>
  <pageMargins left="0.7" right="0.7" top="0.75" bottom="0.75" header="0.3" footer="0.3"/>
  <drawing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0A411B-E41B-426E-BA48-FDECB034F0E6}">
  <dimension ref="A1:T39"/>
  <sheetViews>
    <sheetView workbookViewId="0"/>
  </sheetViews>
  <sheetFormatPr defaultColWidth="10.625" defaultRowHeight="12.75"/>
  <cols>
    <col min="5" max="5" width="13.125" customWidth="1"/>
    <col min="20" max="20" width="14.25" customWidth="1"/>
  </cols>
  <sheetData>
    <row r="1" spans="1:20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</row>
    <row r="2" spans="1:20" ht="27" customHeight="1">
      <c r="A2" s="22" t="s">
        <v>403</v>
      </c>
      <c r="B2" s="24" t="s">
        <v>375</v>
      </c>
      <c r="C2" s="24" t="s">
        <v>376</v>
      </c>
      <c r="D2" s="24" t="s">
        <v>377</v>
      </c>
      <c r="E2" s="24" t="s">
        <v>378</v>
      </c>
      <c r="F2" s="24" t="s">
        <v>379</v>
      </c>
      <c r="G2" s="24" t="s">
        <v>380</v>
      </c>
      <c r="H2" s="24" t="s">
        <v>381</v>
      </c>
      <c r="I2" s="24" t="s">
        <v>382</v>
      </c>
      <c r="J2" s="24" t="s">
        <v>383</v>
      </c>
      <c r="K2" s="24" t="s">
        <v>384</v>
      </c>
      <c r="L2" s="24" t="s">
        <v>385</v>
      </c>
      <c r="M2" s="24" t="s">
        <v>386</v>
      </c>
      <c r="N2" s="24" t="s">
        <v>387</v>
      </c>
      <c r="O2" s="24" t="s">
        <v>101</v>
      </c>
      <c r="P2" s="24" t="s">
        <v>388</v>
      </c>
      <c r="Q2" s="24" t="s">
        <v>389</v>
      </c>
      <c r="R2" s="24" t="s">
        <v>390</v>
      </c>
      <c r="S2" s="24" t="s">
        <v>391</v>
      </c>
    </row>
    <row r="3" spans="1:20" ht="36" customHeight="1">
      <c r="A3" s="22" t="s">
        <v>404</v>
      </c>
      <c r="B3" s="24" t="s">
        <v>434</v>
      </c>
      <c r="C3" s="24" t="s">
        <v>392</v>
      </c>
      <c r="D3" s="24" t="s">
        <v>107</v>
      </c>
      <c r="E3" s="24" t="s">
        <v>435</v>
      </c>
      <c r="F3" s="24" t="s">
        <v>393</v>
      </c>
      <c r="G3" s="24" t="s">
        <v>394</v>
      </c>
      <c r="H3" s="24" t="s">
        <v>395</v>
      </c>
      <c r="I3" s="24" t="s">
        <v>396</v>
      </c>
      <c r="J3" s="24" t="s">
        <v>397</v>
      </c>
      <c r="K3" s="24" t="s">
        <v>139</v>
      </c>
      <c r="L3" s="24" t="s">
        <v>436</v>
      </c>
      <c r="M3" s="24" t="s">
        <v>117</v>
      </c>
      <c r="N3" s="24" t="s">
        <v>418</v>
      </c>
      <c r="O3" s="24" t="s">
        <v>398</v>
      </c>
      <c r="P3" s="24" t="s">
        <v>109</v>
      </c>
      <c r="Q3" s="24" t="s">
        <v>437</v>
      </c>
      <c r="R3" s="24" t="s">
        <v>438</v>
      </c>
      <c r="S3" s="24" t="s">
        <v>399</v>
      </c>
    </row>
    <row r="4" spans="1:20">
      <c r="A4" s="25">
        <v>1</v>
      </c>
      <c r="B4" s="25">
        <v>2</v>
      </c>
      <c r="C4" s="25">
        <v>0</v>
      </c>
      <c r="D4" s="25">
        <v>5</v>
      </c>
      <c r="E4" s="25">
        <v>1</v>
      </c>
      <c r="F4" s="25">
        <v>0</v>
      </c>
      <c r="G4" s="25">
        <v>2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>
        <f>SUM(B4:S4)</f>
        <v>10</v>
      </c>
    </row>
    <row r="5" spans="1:20">
      <c r="A5" s="25">
        <v>2</v>
      </c>
      <c r="B5" s="25">
        <v>0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>
        <f>SUM(B5:S5)</f>
        <v>0</v>
      </c>
    </row>
    <row r="6" spans="1:20">
      <c r="A6" s="25">
        <v>3</v>
      </c>
      <c r="B6" s="25">
        <v>1</v>
      </c>
      <c r="C6" s="25">
        <v>0</v>
      </c>
      <c r="D6" s="25">
        <v>3</v>
      </c>
      <c r="E6" s="25">
        <v>4</v>
      </c>
      <c r="F6" s="25">
        <v>0</v>
      </c>
      <c r="G6" s="25">
        <v>1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>
        <f t="shared" ref="T6:T38" si="0">SUM(B6:S6)</f>
        <v>9</v>
      </c>
    </row>
    <row r="7" spans="1:20">
      <c r="A7" s="25">
        <v>4</v>
      </c>
      <c r="B7" s="25">
        <v>0</v>
      </c>
      <c r="C7" s="25">
        <v>0</v>
      </c>
      <c r="D7" s="25">
        <v>1</v>
      </c>
      <c r="E7" s="25">
        <v>2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5</v>
      </c>
      <c r="T7">
        <f t="shared" si="0"/>
        <v>8</v>
      </c>
    </row>
    <row r="8" spans="1:20">
      <c r="A8" s="25">
        <v>5</v>
      </c>
      <c r="B8" s="25">
        <v>2</v>
      </c>
      <c r="C8" s="25">
        <v>0</v>
      </c>
      <c r="D8" s="25">
        <v>0</v>
      </c>
      <c r="E8" s="25">
        <v>3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2</v>
      </c>
      <c r="T8">
        <f t="shared" si="0"/>
        <v>7</v>
      </c>
    </row>
    <row r="9" spans="1:20">
      <c r="A9" s="25">
        <v>6</v>
      </c>
      <c r="B9" s="25">
        <v>0</v>
      </c>
      <c r="C9" s="25">
        <v>0</v>
      </c>
      <c r="D9" s="25">
        <v>3</v>
      </c>
      <c r="E9" s="25">
        <v>0</v>
      </c>
      <c r="F9" s="25">
        <v>0</v>
      </c>
      <c r="G9" s="25">
        <v>6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2</v>
      </c>
      <c r="Q9" s="25">
        <v>0</v>
      </c>
      <c r="R9" s="25">
        <v>0</v>
      </c>
      <c r="S9" s="25">
        <v>6</v>
      </c>
      <c r="T9">
        <f t="shared" si="0"/>
        <v>17</v>
      </c>
    </row>
    <row r="10" spans="1:20">
      <c r="A10" s="25">
        <v>7</v>
      </c>
      <c r="B10" s="25">
        <v>5</v>
      </c>
      <c r="C10" s="25">
        <v>0</v>
      </c>
      <c r="D10" s="25">
        <v>2</v>
      </c>
      <c r="E10" s="25">
        <v>2</v>
      </c>
      <c r="F10" s="25">
        <v>1</v>
      </c>
      <c r="G10" s="25">
        <v>1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2</v>
      </c>
      <c r="T10">
        <f t="shared" si="0"/>
        <v>13</v>
      </c>
    </row>
    <row r="11" spans="1:20">
      <c r="A11" s="25">
        <v>8</v>
      </c>
      <c r="B11" s="25">
        <v>1</v>
      </c>
      <c r="C11" s="25">
        <v>0</v>
      </c>
      <c r="D11" s="25">
        <v>2</v>
      </c>
      <c r="E11" s="25">
        <v>1</v>
      </c>
      <c r="F11" s="25">
        <v>2</v>
      </c>
      <c r="G11" s="25">
        <v>3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6</v>
      </c>
      <c r="T11">
        <f t="shared" si="0"/>
        <v>15</v>
      </c>
    </row>
    <row r="12" spans="1:20">
      <c r="A12" s="25">
        <v>9</v>
      </c>
      <c r="B12" s="25">
        <v>0</v>
      </c>
      <c r="C12" s="25">
        <v>0</v>
      </c>
      <c r="D12" s="25">
        <v>1</v>
      </c>
      <c r="E12" s="25">
        <v>1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3</v>
      </c>
      <c r="T12">
        <f t="shared" si="0"/>
        <v>5</v>
      </c>
    </row>
    <row r="13" spans="1:20">
      <c r="A13" s="25">
        <v>10</v>
      </c>
      <c r="B13" s="25">
        <v>1</v>
      </c>
      <c r="C13" s="25">
        <v>0</v>
      </c>
      <c r="D13" s="25">
        <v>0</v>
      </c>
      <c r="E13" s="25">
        <v>0</v>
      </c>
      <c r="F13" s="25">
        <v>0</v>
      </c>
      <c r="G13" s="25">
        <v>3</v>
      </c>
      <c r="H13" s="25">
        <v>0</v>
      </c>
      <c r="I13" s="25">
        <v>0</v>
      </c>
      <c r="J13" s="25">
        <v>0</v>
      </c>
      <c r="K13" s="25">
        <v>1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4</v>
      </c>
      <c r="T13">
        <f t="shared" si="0"/>
        <v>9</v>
      </c>
    </row>
    <row r="14" spans="1:20">
      <c r="A14" s="25">
        <v>11</v>
      </c>
      <c r="B14" s="25">
        <v>1</v>
      </c>
      <c r="C14" s="25">
        <v>0</v>
      </c>
      <c r="D14" s="25">
        <v>0</v>
      </c>
      <c r="E14" s="25">
        <v>1</v>
      </c>
      <c r="F14" s="25">
        <v>0</v>
      </c>
      <c r="G14" s="25">
        <v>1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1</v>
      </c>
      <c r="Q14" s="25">
        <v>0</v>
      </c>
      <c r="R14" s="25">
        <v>0</v>
      </c>
      <c r="S14" s="25">
        <v>2</v>
      </c>
      <c r="T14">
        <f t="shared" si="0"/>
        <v>6</v>
      </c>
    </row>
    <row r="15" spans="1:20">
      <c r="A15" s="25">
        <v>12</v>
      </c>
      <c r="B15" s="25">
        <v>1</v>
      </c>
      <c r="C15" s="25">
        <v>0</v>
      </c>
      <c r="D15" s="25">
        <v>1</v>
      </c>
      <c r="E15" s="25">
        <v>0</v>
      </c>
      <c r="F15" s="25">
        <v>0</v>
      </c>
      <c r="G15" s="25">
        <v>3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3</v>
      </c>
      <c r="T15">
        <f t="shared" si="0"/>
        <v>8</v>
      </c>
    </row>
    <row r="16" spans="1:20">
      <c r="A16" s="25">
        <v>13</v>
      </c>
      <c r="B16" s="25">
        <v>0</v>
      </c>
      <c r="C16" s="25">
        <v>0</v>
      </c>
      <c r="D16" s="25">
        <v>3</v>
      </c>
      <c r="E16" s="25">
        <v>0</v>
      </c>
      <c r="F16" s="25">
        <v>1</v>
      </c>
      <c r="G16" s="25">
        <v>1</v>
      </c>
      <c r="H16" s="25">
        <v>0</v>
      </c>
      <c r="I16" s="25">
        <v>0</v>
      </c>
      <c r="J16" s="25">
        <v>0</v>
      </c>
      <c r="K16" s="25">
        <v>1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2</v>
      </c>
      <c r="T16">
        <f t="shared" si="0"/>
        <v>8</v>
      </c>
    </row>
    <row r="17" spans="1:20">
      <c r="A17" s="25">
        <v>14</v>
      </c>
      <c r="B17" s="25">
        <v>4</v>
      </c>
      <c r="C17" s="25">
        <v>0</v>
      </c>
      <c r="D17" s="25">
        <v>5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1</v>
      </c>
      <c r="T17">
        <f t="shared" si="0"/>
        <v>10</v>
      </c>
    </row>
    <row r="18" spans="1:20">
      <c r="A18" s="25">
        <v>15</v>
      </c>
      <c r="B18" s="25">
        <v>3</v>
      </c>
      <c r="C18" s="25">
        <v>2</v>
      </c>
      <c r="D18" s="25">
        <v>0</v>
      </c>
      <c r="E18" s="25">
        <v>0</v>
      </c>
      <c r="F18" s="25">
        <v>2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2</v>
      </c>
      <c r="T18">
        <f t="shared" si="0"/>
        <v>9</v>
      </c>
    </row>
    <row r="19" spans="1:20">
      <c r="A19" s="25">
        <v>16</v>
      </c>
      <c r="B19" s="25">
        <v>0</v>
      </c>
      <c r="C19" s="25">
        <v>0</v>
      </c>
      <c r="D19" s="25">
        <v>2</v>
      </c>
      <c r="E19" s="25">
        <v>0</v>
      </c>
      <c r="F19" s="25">
        <v>0</v>
      </c>
      <c r="G19" s="25">
        <v>1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>
        <f t="shared" si="0"/>
        <v>3</v>
      </c>
    </row>
    <row r="20" spans="1:20">
      <c r="A20" s="25">
        <v>17</v>
      </c>
      <c r="B20" s="25">
        <v>0</v>
      </c>
      <c r="C20" s="25">
        <v>0</v>
      </c>
      <c r="D20" s="25">
        <v>2</v>
      </c>
      <c r="E20" s="25">
        <v>4</v>
      </c>
      <c r="F20" s="25">
        <v>0</v>
      </c>
      <c r="G20" s="25">
        <v>2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3</v>
      </c>
      <c r="T20">
        <f t="shared" si="0"/>
        <v>11</v>
      </c>
    </row>
    <row r="21" spans="1:20">
      <c r="A21" s="25">
        <v>18</v>
      </c>
      <c r="B21" s="25">
        <v>4</v>
      </c>
      <c r="C21" s="25">
        <v>0</v>
      </c>
      <c r="D21" s="25">
        <v>1</v>
      </c>
      <c r="E21" s="25">
        <v>0</v>
      </c>
      <c r="F21" s="25">
        <v>0</v>
      </c>
      <c r="G21" s="25">
        <v>1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1</v>
      </c>
      <c r="T21">
        <f t="shared" si="0"/>
        <v>7</v>
      </c>
    </row>
    <row r="22" spans="1:20">
      <c r="A22" s="25">
        <v>19</v>
      </c>
      <c r="B22" s="25">
        <v>0</v>
      </c>
      <c r="C22" s="25">
        <v>0</v>
      </c>
      <c r="D22" s="25">
        <v>3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>
        <f t="shared" si="0"/>
        <v>3</v>
      </c>
    </row>
    <row r="23" spans="1:20">
      <c r="A23" s="25">
        <v>20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1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>
        <f t="shared" si="0"/>
        <v>1</v>
      </c>
    </row>
    <row r="24" spans="1:20">
      <c r="A24" s="25">
        <v>21</v>
      </c>
      <c r="B24" s="25">
        <v>1</v>
      </c>
      <c r="C24" s="25">
        <v>0</v>
      </c>
      <c r="D24" s="25">
        <v>3</v>
      </c>
      <c r="E24" s="25">
        <v>2</v>
      </c>
      <c r="F24" s="25">
        <v>1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>
        <f t="shared" si="0"/>
        <v>7</v>
      </c>
    </row>
    <row r="25" spans="1:20">
      <c r="A25" s="25">
        <v>22</v>
      </c>
      <c r="B25" s="25">
        <v>3</v>
      </c>
      <c r="C25" s="25">
        <v>0</v>
      </c>
      <c r="D25" s="25">
        <v>0</v>
      </c>
      <c r="E25" s="25">
        <v>0</v>
      </c>
      <c r="F25" s="25">
        <v>0</v>
      </c>
      <c r="G25" s="25">
        <v>2</v>
      </c>
      <c r="H25" s="25">
        <v>0</v>
      </c>
      <c r="I25" s="25">
        <v>0</v>
      </c>
      <c r="J25" s="25">
        <v>1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2</v>
      </c>
      <c r="S25" s="25">
        <v>0</v>
      </c>
      <c r="T25">
        <f t="shared" si="0"/>
        <v>8</v>
      </c>
    </row>
    <row r="26" spans="1:20">
      <c r="A26" s="25">
        <v>23</v>
      </c>
      <c r="B26" s="25">
        <v>4</v>
      </c>
      <c r="C26" s="25">
        <v>0</v>
      </c>
      <c r="D26" s="25">
        <v>1</v>
      </c>
      <c r="E26" s="25">
        <v>0</v>
      </c>
      <c r="F26" s="25">
        <v>0</v>
      </c>
      <c r="G26" s="25">
        <v>1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>
        <f t="shared" si="0"/>
        <v>6</v>
      </c>
    </row>
    <row r="27" spans="1:20">
      <c r="A27" s="25">
        <v>24</v>
      </c>
      <c r="B27" s="25">
        <v>1</v>
      </c>
      <c r="C27" s="25">
        <v>0</v>
      </c>
      <c r="D27" s="25">
        <v>0</v>
      </c>
      <c r="E27" s="25">
        <v>1</v>
      </c>
      <c r="F27" s="25">
        <v>0</v>
      </c>
      <c r="G27" s="25">
        <v>1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>
        <f t="shared" si="0"/>
        <v>3</v>
      </c>
    </row>
    <row r="28" spans="1:20">
      <c r="A28" s="25">
        <v>25</v>
      </c>
      <c r="B28" s="25">
        <v>0</v>
      </c>
      <c r="C28" s="25">
        <v>0</v>
      </c>
      <c r="D28" s="25">
        <v>2</v>
      </c>
      <c r="E28" s="25">
        <v>0</v>
      </c>
      <c r="F28" s="25">
        <v>1</v>
      </c>
      <c r="G28" s="25">
        <v>1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2</v>
      </c>
      <c r="T28">
        <f t="shared" si="0"/>
        <v>6</v>
      </c>
    </row>
    <row r="29" spans="1:20">
      <c r="A29" s="25">
        <v>26</v>
      </c>
      <c r="B29" s="25">
        <v>1</v>
      </c>
      <c r="C29" s="25">
        <v>0</v>
      </c>
      <c r="D29" s="25">
        <v>0</v>
      </c>
      <c r="E29" s="25">
        <v>1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4</v>
      </c>
      <c r="T29">
        <f t="shared" si="0"/>
        <v>6</v>
      </c>
    </row>
    <row r="30" spans="1:20">
      <c r="A30" s="25">
        <v>27</v>
      </c>
      <c r="B30" s="25">
        <v>0</v>
      </c>
      <c r="C30" s="25">
        <v>0</v>
      </c>
      <c r="D30" s="25">
        <v>4</v>
      </c>
      <c r="E30" s="25">
        <v>1</v>
      </c>
      <c r="F30" s="25">
        <v>0</v>
      </c>
      <c r="G30" s="25">
        <v>4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5</v>
      </c>
      <c r="T30">
        <f t="shared" si="0"/>
        <v>14</v>
      </c>
    </row>
    <row r="31" spans="1:20">
      <c r="A31" s="25">
        <v>28</v>
      </c>
      <c r="B31" s="25">
        <v>1</v>
      </c>
      <c r="C31" s="25">
        <v>0</v>
      </c>
      <c r="D31" s="25">
        <v>1</v>
      </c>
      <c r="E31" s="25">
        <v>1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4</v>
      </c>
      <c r="T31">
        <f t="shared" si="0"/>
        <v>7</v>
      </c>
    </row>
    <row r="32" spans="1:20">
      <c r="A32" s="25">
        <v>29</v>
      </c>
      <c r="B32" s="25">
        <v>0</v>
      </c>
      <c r="C32" s="25">
        <v>0</v>
      </c>
      <c r="D32" s="25">
        <v>3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>
        <f t="shared" si="0"/>
        <v>3</v>
      </c>
    </row>
    <row r="33" spans="1:20">
      <c r="A33" s="25">
        <v>30</v>
      </c>
      <c r="B33" s="25">
        <v>0</v>
      </c>
      <c r="C33" s="25">
        <v>0</v>
      </c>
      <c r="D33" s="25">
        <v>0</v>
      </c>
      <c r="E33" s="25">
        <v>3</v>
      </c>
      <c r="F33" s="25">
        <v>0</v>
      </c>
      <c r="G33" s="25">
        <v>1</v>
      </c>
      <c r="H33" s="25">
        <v>1</v>
      </c>
      <c r="I33" s="25">
        <v>0</v>
      </c>
      <c r="J33" s="25">
        <v>0</v>
      </c>
      <c r="K33" s="25">
        <v>0</v>
      </c>
      <c r="L33" s="25">
        <v>0</v>
      </c>
      <c r="M33" s="25">
        <v>1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4</v>
      </c>
      <c r="T33">
        <f t="shared" si="0"/>
        <v>10</v>
      </c>
    </row>
    <row r="34" spans="1:20">
      <c r="A34" s="25">
        <v>31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2</v>
      </c>
      <c r="Q34" s="25">
        <v>0</v>
      </c>
      <c r="R34" s="25">
        <v>0</v>
      </c>
      <c r="S34" s="25">
        <v>1</v>
      </c>
      <c r="T34">
        <f t="shared" si="0"/>
        <v>3</v>
      </c>
    </row>
    <row r="35" spans="1:20">
      <c r="A35" s="25">
        <v>32</v>
      </c>
      <c r="B35" s="25">
        <v>1</v>
      </c>
      <c r="C35" s="25">
        <v>0</v>
      </c>
      <c r="D35" s="25">
        <v>4</v>
      </c>
      <c r="E35" s="25">
        <v>0</v>
      </c>
      <c r="F35" s="25">
        <v>0</v>
      </c>
      <c r="G35" s="25">
        <v>2</v>
      </c>
      <c r="H35" s="25">
        <v>1</v>
      </c>
      <c r="I35" s="25">
        <v>1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2</v>
      </c>
      <c r="T35">
        <f t="shared" si="0"/>
        <v>11</v>
      </c>
    </row>
    <row r="36" spans="1:20">
      <c r="A36" s="25">
        <v>33</v>
      </c>
      <c r="B36" s="25">
        <v>0</v>
      </c>
      <c r="C36" s="25">
        <v>0</v>
      </c>
      <c r="D36" s="25">
        <v>2</v>
      </c>
      <c r="E36" s="25">
        <v>4</v>
      </c>
      <c r="F36" s="25">
        <v>0</v>
      </c>
      <c r="G36" s="25">
        <v>1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1</v>
      </c>
      <c r="O36" s="25">
        <v>0</v>
      </c>
      <c r="P36" s="25">
        <v>0</v>
      </c>
      <c r="Q36" s="25">
        <v>0</v>
      </c>
      <c r="R36" s="25">
        <v>1</v>
      </c>
      <c r="S36" s="25">
        <v>4</v>
      </c>
      <c r="T36">
        <f t="shared" si="0"/>
        <v>13</v>
      </c>
    </row>
    <row r="37" spans="1:20">
      <c r="A37" s="25">
        <v>34</v>
      </c>
      <c r="B37" s="25">
        <v>3</v>
      </c>
      <c r="C37" s="25">
        <v>0</v>
      </c>
      <c r="D37" s="25">
        <v>3</v>
      </c>
      <c r="E37" s="25">
        <v>0</v>
      </c>
      <c r="F37" s="25">
        <v>1</v>
      </c>
      <c r="G37" s="25">
        <v>3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3</v>
      </c>
      <c r="T37">
        <f t="shared" si="0"/>
        <v>13</v>
      </c>
    </row>
    <row r="38" spans="1:20">
      <c r="A38" s="25">
        <v>35</v>
      </c>
      <c r="B38" s="25">
        <v>2</v>
      </c>
      <c r="C38" s="25">
        <v>0</v>
      </c>
      <c r="D38" s="25">
        <v>0</v>
      </c>
      <c r="E38" s="25">
        <v>0</v>
      </c>
      <c r="F38" s="25">
        <v>0</v>
      </c>
      <c r="G38" s="25">
        <v>1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2</v>
      </c>
      <c r="T38">
        <f t="shared" si="0"/>
        <v>5</v>
      </c>
    </row>
    <row r="39" spans="1:20" ht="25.5">
      <c r="A39" s="26" t="s">
        <v>439</v>
      </c>
      <c r="B39" s="25">
        <f>SUM(B4:B38)</f>
        <v>42</v>
      </c>
      <c r="C39" s="25">
        <f t="shared" ref="C39:S39" si="1">SUM(C4:C38)</f>
        <v>2</v>
      </c>
      <c r="D39" s="25">
        <f t="shared" si="1"/>
        <v>57</v>
      </c>
      <c r="E39" s="25">
        <f t="shared" si="1"/>
        <v>32</v>
      </c>
      <c r="F39" s="25">
        <f t="shared" si="1"/>
        <v>9</v>
      </c>
      <c r="G39" s="25">
        <f t="shared" si="1"/>
        <v>43</v>
      </c>
      <c r="H39" s="25">
        <f t="shared" si="1"/>
        <v>2</v>
      </c>
      <c r="I39" s="25">
        <f t="shared" si="1"/>
        <v>1</v>
      </c>
      <c r="J39" s="25">
        <f t="shared" si="1"/>
        <v>1</v>
      </c>
      <c r="K39" s="25">
        <f t="shared" si="1"/>
        <v>2</v>
      </c>
      <c r="L39" s="25">
        <f t="shared" si="1"/>
        <v>0</v>
      </c>
      <c r="M39" s="25">
        <f t="shared" si="1"/>
        <v>1</v>
      </c>
      <c r="N39" s="25">
        <f t="shared" si="1"/>
        <v>1</v>
      </c>
      <c r="O39" s="25">
        <f t="shared" si="1"/>
        <v>0</v>
      </c>
      <c r="P39" s="25">
        <f t="shared" si="1"/>
        <v>5</v>
      </c>
      <c r="Q39" s="25">
        <f t="shared" si="1"/>
        <v>0</v>
      </c>
      <c r="R39" s="25">
        <f t="shared" si="1"/>
        <v>3</v>
      </c>
      <c r="S39" s="25">
        <f t="shared" si="1"/>
        <v>73</v>
      </c>
    </row>
  </sheetData>
  <sheetProtection algorithmName="SHA-512" hashValue="CKmsiUAVCUXlM+gxm2lb9m1p2HT2wK8R7BybE8f7gdZcNgAecXSJwQlIV8qx75Wsz2IIV8YnzB5ABtUaaV7PiA==" saltValue="NsX6OWQ8P2stsYVH1VvVIQ==" spinCount="100000" sheet="1" objects="1" scenarios="1"/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AC992"/>
  <sheetViews>
    <sheetView showGridLines="0" tabSelected="1" zoomScale="90" zoomScaleNormal="90" workbookViewId="0">
      <selection activeCell="G15" sqref="G15:G16"/>
    </sheetView>
  </sheetViews>
  <sheetFormatPr defaultColWidth="11.25" defaultRowHeight="15.75" customHeight="1"/>
  <cols>
    <col min="2" max="11" width="11.625" customWidth="1"/>
    <col min="12" max="12" width="14" customWidth="1"/>
    <col min="13" max="13" width="17.5" customWidth="1"/>
  </cols>
  <sheetData>
    <row r="1" spans="1:29" ht="13.5" customHeight="1">
      <c r="A1" s="92" t="s">
        <v>0</v>
      </c>
      <c r="B1" s="93"/>
      <c r="C1" s="93"/>
      <c r="D1" s="93"/>
      <c r="E1" s="93"/>
      <c r="F1" s="93"/>
      <c r="G1" s="93"/>
      <c r="H1" s="93"/>
      <c r="I1" s="93"/>
      <c r="J1" s="93"/>
      <c r="K1" s="94"/>
      <c r="L1" s="88"/>
      <c r="M1" s="85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</row>
    <row r="2" spans="1:29" ht="20.100000000000001" customHeight="1">
      <c r="A2" s="95"/>
      <c r="B2" s="96"/>
      <c r="C2" s="96"/>
      <c r="D2" s="96"/>
      <c r="E2" s="96"/>
      <c r="F2" s="96"/>
      <c r="G2" s="96"/>
      <c r="H2" s="96"/>
      <c r="I2" s="96"/>
      <c r="J2" s="96"/>
      <c r="K2" s="97"/>
      <c r="L2" s="2"/>
      <c r="M2" s="2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</row>
    <row r="3" spans="1:29" ht="16.5">
      <c r="A3" s="105"/>
      <c r="B3" s="89" t="str">
        <f>'Voti Liste per Sezione'!B3</f>
        <v>LEGA SALVINI</v>
      </c>
      <c r="C3" s="90"/>
      <c r="D3" s="89" t="str">
        <f>'Voti Liste per Sezione'!D3</f>
        <v>FRATELLI D'ITALIA</v>
      </c>
      <c r="E3" s="90"/>
      <c r="F3" s="89" t="str">
        <f>'Voti Liste per Sezione'!F3</f>
        <v>ALTERNATIVA POPOLARE</v>
      </c>
      <c r="G3" s="90"/>
      <c r="H3" s="89" t="str">
        <f>'Voti Liste per Sezione'!H3</f>
        <v>PARTITO DEMOCRATICO</v>
      </c>
      <c r="I3" s="90"/>
      <c r="J3" s="89" t="str">
        <f>'Voti Liste per Sezione'!J3</f>
        <v>PACE TERRA DIGNITA'</v>
      </c>
      <c r="K3" s="90"/>
      <c r="L3" s="84"/>
      <c r="M3" s="85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</row>
    <row r="4" spans="1:29" ht="97.5" customHeight="1">
      <c r="A4" s="106"/>
      <c r="B4" s="108"/>
      <c r="C4" s="109"/>
      <c r="D4" s="110"/>
      <c r="E4" s="111"/>
      <c r="F4" s="82"/>
      <c r="G4" s="83"/>
      <c r="H4" s="82"/>
      <c r="I4" s="83"/>
      <c r="J4" s="91"/>
      <c r="K4" s="87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</row>
    <row r="5" spans="1:29" ht="20.100000000000001" customHeight="1">
      <c r="A5" s="107"/>
      <c r="B5" s="3" t="s">
        <v>1</v>
      </c>
      <c r="C5" s="4" t="s">
        <v>2</v>
      </c>
      <c r="D5" s="3" t="s">
        <v>1</v>
      </c>
      <c r="E5" s="4" t="s">
        <v>2</v>
      </c>
      <c r="F5" s="3" t="s">
        <v>1</v>
      </c>
      <c r="G5" s="4" t="s">
        <v>2</v>
      </c>
      <c r="H5" s="3" t="s">
        <v>1</v>
      </c>
      <c r="I5" s="4" t="s">
        <v>2</v>
      </c>
      <c r="J5" s="3" t="s">
        <v>1</v>
      </c>
      <c r="K5" s="4" t="s">
        <v>2</v>
      </c>
      <c r="L5" s="5"/>
      <c r="M5" s="5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</row>
    <row r="6" spans="1:29" ht="22.5" customHeight="1">
      <c r="A6" s="6" t="s">
        <v>3</v>
      </c>
      <c r="B6" s="7">
        <f>'Voti Liste per Sezione'!B$40</f>
        <v>295</v>
      </c>
      <c r="C6" s="8">
        <f>ROUND(B6/H14*100, 2)</f>
        <v>2.4500000000000002</v>
      </c>
      <c r="D6" s="7">
        <f>'Voti Liste per Sezione'!D$40</f>
        <v>1459</v>
      </c>
      <c r="E6" s="8">
        <f>ROUND(D6/H14*100, 2)</f>
        <v>12.12</v>
      </c>
      <c r="F6" s="7">
        <f>'Voti Liste per Sezione'!F$40</f>
        <v>19</v>
      </c>
      <c r="G6" s="8">
        <f>ROUND(F6/H14*100, 2)</f>
        <v>0.16</v>
      </c>
      <c r="H6" s="7">
        <f>'Voti Liste per Sezione'!H$40</f>
        <v>3323</v>
      </c>
      <c r="I6" s="8">
        <f>ROUND(H6/H14*100, 2)</f>
        <v>27.6</v>
      </c>
      <c r="J6" s="7">
        <f>'Voti Liste per Sezione'!J$40</f>
        <v>166</v>
      </c>
      <c r="K6" s="8">
        <f>ROUND(J6/H14*100, 2)</f>
        <v>1.38</v>
      </c>
      <c r="L6" s="5"/>
      <c r="M6" s="9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</row>
    <row r="7" spans="1:29" ht="30" customHeight="1">
      <c r="A7" s="100"/>
      <c r="B7" s="85"/>
      <c r="C7" s="85"/>
      <c r="D7" s="85"/>
      <c r="E7" s="85"/>
      <c r="F7" s="85"/>
      <c r="G7" s="85"/>
      <c r="H7" s="85"/>
      <c r="I7" s="85"/>
      <c r="J7" s="85"/>
      <c r="K7" s="85"/>
      <c r="L7" s="5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</row>
    <row r="8" spans="1:29" ht="16.5">
      <c r="A8" s="105"/>
      <c r="B8" s="98" t="str">
        <f>'Voti Liste per Sezione'!L3</f>
        <v>LIBERTA'</v>
      </c>
      <c r="C8" s="99"/>
      <c r="D8" s="98" t="str">
        <f>'Voti Liste per Sezione'!N3</f>
        <v xml:space="preserve">FORZA ITALIA </v>
      </c>
      <c r="E8" s="99"/>
      <c r="F8" s="98" t="str">
        <f>'Voti Liste per Sezione'!P3</f>
        <v>MOVIMENTO 5 STELLE</v>
      </c>
      <c r="G8" s="99"/>
      <c r="H8" s="98" t="str">
        <f>'Voti Liste per Sezione'!R3</f>
        <v xml:space="preserve">AZIONE CON CALENDA </v>
      </c>
      <c r="I8" s="99"/>
      <c r="J8" s="101" t="str">
        <f>'Voti Liste per Sezione'!T3</f>
        <v>ANIMALISTA</v>
      </c>
      <c r="K8" s="102"/>
      <c r="L8" s="5"/>
    </row>
    <row r="9" spans="1:29" ht="97.5" customHeight="1">
      <c r="A9" s="106"/>
      <c r="B9" s="82"/>
      <c r="C9" s="83"/>
      <c r="D9" s="82"/>
      <c r="E9" s="83"/>
      <c r="F9" s="82"/>
      <c r="G9" s="83"/>
      <c r="H9" s="82"/>
      <c r="I9" s="83"/>
      <c r="J9" s="86"/>
      <c r="K9" s="87"/>
      <c r="L9" s="5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</row>
    <row r="10" spans="1:29" ht="20.100000000000001" customHeight="1">
      <c r="A10" s="107"/>
      <c r="B10" s="10" t="s">
        <v>1</v>
      </c>
      <c r="C10" s="11" t="s">
        <v>2</v>
      </c>
      <c r="D10" s="10" t="s">
        <v>1</v>
      </c>
      <c r="E10" s="11" t="s">
        <v>2</v>
      </c>
      <c r="F10" s="10" t="s">
        <v>1</v>
      </c>
      <c r="G10" s="11" t="s">
        <v>2</v>
      </c>
      <c r="H10" s="10" t="s">
        <v>1</v>
      </c>
      <c r="I10" s="11" t="s">
        <v>2</v>
      </c>
      <c r="J10" s="10" t="s">
        <v>1</v>
      </c>
      <c r="K10" s="11" t="s">
        <v>2</v>
      </c>
      <c r="L10" s="5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</row>
    <row r="11" spans="1:29" ht="22.5" customHeight="1">
      <c r="A11" s="6" t="s">
        <v>3</v>
      </c>
      <c r="B11" s="12">
        <f>'Voti Liste per Sezione'!L$40</f>
        <v>66</v>
      </c>
      <c r="C11" s="13">
        <f>ROUND(B11/H14*100, 2)</f>
        <v>0.55000000000000004</v>
      </c>
      <c r="D11" s="12">
        <f>'Voti Liste per Sezione'!N$40</f>
        <v>1291</v>
      </c>
      <c r="E11" s="13">
        <f>ROUND(D11/H14*100, 2)</f>
        <v>10.72</v>
      </c>
      <c r="F11" s="12">
        <f>'Voti Liste per Sezione'!P$40</f>
        <v>3257</v>
      </c>
      <c r="G11" s="13">
        <f>ROUND(F11/H14*100, 2)</f>
        <v>27.05</v>
      </c>
      <c r="H11" s="12">
        <f>'Voti Liste per Sezione'!R$40</f>
        <v>545</v>
      </c>
      <c r="I11" s="13">
        <f>ROUND(H11/H14*100, 2)</f>
        <v>4.53</v>
      </c>
      <c r="J11" s="12">
        <f>'Voti Liste per Sezione'!T$40</f>
        <v>42</v>
      </c>
      <c r="K11" s="13">
        <f>ROUND(J11/H14*100, 2)</f>
        <v>0.35</v>
      </c>
      <c r="L11" s="5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</row>
    <row r="12" spans="1:29" ht="30" customHeight="1" thickTop="1" thickBot="1">
      <c r="A12" s="100"/>
      <c r="B12" s="85"/>
      <c r="C12" s="85"/>
      <c r="D12" s="85"/>
      <c r="E12" s="85"/>
      <c r="F12" s="85"/>
      <c r="G12" s="85"/>
      <c r="H12" s="85"/>
      <c r="I12" s="85"/>
      <c r="J12" s="85"/>
      <c r="K12" s="85"/>
      <c r="L12" s="5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</row>
    <row r="13" spans="1:29" ht="18" thickTop="1" thickBot="1">
      <c r="A13" s="114"/>
      <c r="B13" s="117" t="str">
        <f>'Voti Liste per Sezione'!V3</f>
        <v>ALLEANZA VERDI SINISTRA</v>
      </c>
      <c r="C13" s="118"/>
      <c r="D13" s="117" t="str">
        <f>'Voti Liste per Sezione'!X3</f>
        <v>STATI UNITI D'EUROPA</v>
      </c>
      <c r="E13" s="118"/>
      <c r="F13" s="5"/>
      <c r="G13" s="1"/>
      <c r="H13" s="131" t="s">
        <v>453</v>
      </c>
      <c r="I13" s="132"/>
      <c r="J13" s="123" t="s">
        <v>454</v>
      </c>
      <c r="K13" s="124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9" ht="97.5" customHeight="1" thickBot="1">
      <c r="A14" s="115"/>
      <c r="B14" s="112"/>
      <c r="C14" s="113"/>
      <c r="D14" s="112"/>
      <c r="E14" s="113"/>
      <c r="F14" s="5"/>
      <c r="G14" s="77" t="s">
        <v>4</v>
      </c>
      <c r="H14" s="119">
        <f>SUM(B6,D6,F6,H6,J6,B11,D11,F11,H11,J11,B16,D16,)</f>
        <v>12042</v>
      </c>
      <c r="I14" s="120"/>
      <c r="J14" s="121">
        <f>'Voti Liste per Sezione'!AA$40</f>
        <v>297</v>
      </c>
      <c r="K14" s="122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9" ht="20.100000000000001" customHeight="1">
      <c r="A15" s="116"/>
      <c r="B15" s="14" t="s">
        <v>1</v>
      </c>
      <c r="C15" s="14" t="s">
        <v>2</v>
      </c>
      <c r="D15" s="14" t="s">
        <v>1</v>
      </c>
      <c r="E15" s="14" t="s">
        <v>2</v>
      </c>
      <c r="F15" s="5"/>
      <c r="G15" s="103" t="s">
        <v>455</v>
      </c>
      <c r="H15" s="125">
        <f>SUM(H14+J14)</f>
        <v>12339</v>
      </c>
      <c r="I15" s="126"/>
      <c r="J15" s="126"/>
      <c r="K15" s="127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9" ht="22.5" customHeight="1" thickBot="1">
      <c r="A16" s="15" t="s">
        <v>3</v>
      </c>
      <c r="B16" s="16">
        <f>'Voti Liste per Sezione'!V$40</f>
        <v>1322</v>
      </c>
      <c r="C16" s="16">
        <f>ROUND(B16/H14*100, 2)</f>
        <v>10.98</v>
      </c>
      <c r="D16" s="16">
        <f>'Voti Liste per Sezione'!X$40</f>
        <v>257</v>
      </c>
      <c r="E16" s="16">
        <f>ROUND(D16/H14*100, 2)</f>
        <v>2.13</v>
      </c>
      <c r="F16" s="5"/>
      <c r="G16" s="104"/>
      <c r="H16" s="128"/>
      <c r="I16" s="129"/>
      <c r="J16" s="129"/>
      <c r="K16" s="130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9" ht="13.5" thickTop="1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</row>
    <row r="18" spans="1:29" ht="12.75">
      <c r="A18" s="1"/>
      <c r="B18" s="1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</row>
    <row r="19" spans="1:29" ht="12.75">
      <c r="A19" s="1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</row>
    <row r="20" spans="1:29" ht="12.75">
      <c r="A20" s="1"/>
      <c r="B20" s="1"/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</row>
    <row r="21" spans="1:29" ht="12.75">
      <c r="A21" s="1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</row>
    <row r="22" spans="1:29" ht="12.75">
      <c r="A22" s="1"/>
      <c r="B22" s="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</row>
    <row r="23" spans="1:29" ht="12.75">
      <c r="A23" s="1"/>
      <c r="B23" s="1"/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</row>
    <row r="24" spans="1:29" ht="12.75">
      <c r="A24" s="1"/>
      <c r="B24" s="1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</row>
    <row r="25" spans="1:29" ht="12.75">
      <c r="A25" s="1"/>
      <c r="B25" s="1"/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</row>
    <row r="26" spans="1:29" ht="12.75">
      <c r="A26" s="1"/>
      <c r="B26" s="1"/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</row>
    <row r="27" spans="1:29" ht="12.75">
      <c r="A27" s="1"/>
      <c r="B27" s="1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</row>
    <row r="28" spans="1:29" ht="12.75">
      <c r="A28" s="1"/>
      <c r="B28" s="1"/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</row>
    <row r="29" spans="1:29" ht="12.75">
      <c r="A29" s="1"/>
      <c r="B29" s="1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</row>
    <row r="30" spans="1:29" ht="12.75">
      <c r="A30" s="1"/>
      <c r="B30" s="1"/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</row>
    <row r="31" spans="1:29" ht="12.75">
      <c r="A31" s="1"/>
      <c r="B31" s="1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</row>
    <row r="32" spans="1:29" ht="12.75">
      <c r="A32" s="1"/>
      <c r="B32" s="1"/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</row>
    <row r="33" spans="1:29" ht="12.75">
      <c r="A33" s="1"/>
      <c r="B33" s="1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</row>
    <row r="34" spans="1:29" ht="12.7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</row>
    <row r="35" spans="1:29" ht="12.7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</row>
    <row r="36" spans="1:29" ht="12.7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  <c r="AA36" s="1"/>
      <c r="AB36" s="1"/>
      <c r="AC36" s="1"/>
    </row>
    <row r="37" spans="1:29" ht="12.7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  <c r="AA37" s="1"/>
      <c r="AB37" s="1"/>
      <c r="AC37" s="1"/>
    </row>
    <row r="38" spans="1:29" ht="12.7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  <c r="AA38" s="1"/>
      <c r="AB38" s="1"/>
      <c r="AC38" s="1"/>
    </row>
    <row r="39" spans="1:29" ht="12.75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  <c r="AA39" s="1"/>
      <c r="AB39" s="1"/>
      <c r="AC39" s="1"/>
    </row>
    <row r="40" spans="1:29" ht="12.7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  <c r="AA40" s="1"/>
      <c r="AB40" s="1"/>
      <c r="AC40" s="1"/>
    </row>
    <row r="41" spans="1:29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  <c r="AA41" s="1"/>
      <c r="AB41" s="1"/>
      <c r="AC41" s="1"/>
    </row>
    <row r="42" spans="1:29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  <c r="AA42" s="1"/>
      <c r="AB42" s="1"/>
      <c r="AC42" s="1"/>
    </row>
    <row r="43" spans="1:29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  <c r="AA43" s="1"/>
      <c r="AB43" s="1"/>
      <c r="AC43" s="1"/>
    </row>
    <row r="44" spans="1:29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  <c r="AA44" s="1"/>
      <c r="AB44" s="1"/>
      <c r="AC44" s="1"/>
    </row>
    <row r="45" spans="1:29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  <c r="AA45" s="1"/>
      <c r="AB45" s="1"/>
      <c r="AC45" s="1"/>
    </row>
    <row r="46" spans="1:29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  <c r="AA46" s="1"/>
      <c r="AB46" s="1"/>
      <c r="AC46" s="1"/>
    </row>
    <row r="47" spans="1:29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  <c r="AA47" s="1"/>
      <c r="AB47" s="1"/>
      <c r="AC47" s="1"/>
    </row>
    <row r="48" spans="1:29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  <c r="AA48" s="1"/>
      <c r="AB48" s="1"/>
      <c r="AC48" s="1"/>
    </row>
    <row r="49" spans="1:29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  <c r="AA49" s="1"/>
      <c r="AB49" s="1"/>
      <c r="AC49" s="1"/>
    </row>
    <row r="50" spans="1:29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  <c r="AA50" s="1"/>
      <c r="AB50" s="1"/>
      <c r="AC50" s="1"/>
    </row>
    <row r="51" spans="1:29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  <c r="AA51" s="1"/>
      <c r="AB51" s="1"/>
      <c r="AC51" s="1"/>
    </row>
    <row r="52" spans="1:29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  <c r="AA52" s="1"/>
      <c r="AB52" s="1"/>
      <c r="AC52" s="1"/>
    </row>
    <row r="53" spans="1:29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  <c r="AA53" s="1"/>
      <c r="AB53" s="1"/>
      <c r="AC53" s="1"/>
    </row>
    <row r="54" spans="1:29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  <c r="AA54" s="1"/>
      <c r="AB54" s="1"/>
      <c r="AC54" s="1"/>
    </row>
    <row r="55" spans="1:29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  <c r="AA55" s="1"/>
      <c r="AB55" s="1"/>
      <c r="AC55" s="1"/>
    </row>
    <row r="56" spans="1:29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  <c r="AA56" s="1"/>
      <c r="AB56" s="1"/>
      <c r="AC56" s="1"/>
    </row>
    <row r="57" spans="1:29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  <c r="AA57" s="1"/>
      <c r="AB57" s="1"/>
      <c r="AC57" s="1"/>
    </row>
    <row r="58" spans="1:29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  <c r="AA58" s="1"/>
      <c r="AB58" s="1"/>
      <c r="AC58" s="1"/>
    </row>
    <row r="59" spans="1:29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  <c r="AA59" s="1"/>
      <c r="AB59" s="1"/>
      <c r="AC59" s="1"/>
    </row>
    <row r="60" spans="1:29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  <c r="AA60" s="1"/>
      <c r="AB60" s="1"/>
      <c r="AC60" s="1"/>
    </row>
    <row r="61" spans="1:29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  <c r="AA61" s="1"/>
      <c r="AB61" s="1"/>
      <c r="AC61" s="1"/>
    </row>
    <row r="62" spans="1:29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  <c r="AA62" s="1"/>
      <c r="AB62" s="1"/>
      <c r="AC62" s="1"/>
    </row>
    <row r="63" spans="1:29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  <c r="AA63" s="1"/>
      <c r="AB63" s="1"/>
      <c r="AC63" s="1"/>
    </row>
    <row r="64" spans="1:29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  <c r="AA64" s="1"/>
      <c r="AB64" s="1"/>
      <c r="AC64" s="1"/>
    </row>
    <row r="65" spans="1:29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  <c r="AA65" s="1"/>
      <c r="AB65" s="1"/>
      <c r="AC65" s="1"/>
    </row>
    <row r="66" spans="1:29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  <c r="AA66" s="1"/>
      <c r="AB66" s="1"/>
      <c r="AC66" s="1"/>
    </row>
    <row r="67" spans="1:29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  <c r="AA67" s="1"/>
      <c r="AB67" s="1"/>
      <c r="AC67" s="1"/>
    </row>
    <row r="68" spans="1:29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  <c r="AA68" s="1"/>
      <c r="AB68" s="1"/>
      <c r="AC68" s="1"/>
    </row>
    <row r="69" spans="1:29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  <c r="AA69" s="1"/>
      <c r="AB69" s="1"/>
      <c r="AC69" s="1"/>
    </row>
    <row r="70" spans="1:29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  <c r="AA70" s="1"/>
      <c r="AB70" s="1"/>
      <c r="AC70" s="1"/>
    </row>
    <row r="71" spans="1:29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  <c r="AA71" s="1"/>
      <c r="AB71" s="1"/>
      <c r="AC71" s="1"/>
    </row>
    <row r="72" spans="1:29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  <c r="AA72" s="1"/>
      <c r="AB72" s="1"/>
      <c r="AC72" s="1"/>
    </row>
    <row r="73" spans="1:29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  <c r="AA73" s="1"/>
      <c r="AB73" s="1"/>
      <c r="AC73" s="1"/>
    </row>
    <row r="74" spans="1:29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  <c r="AA74" s="1"/>
      <c r="AB74" s="1"/>
      <c r="AC74" s="1"/>
    </row>
    <row r="75" spans="1:29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  <c r="AA75" s="1"/>
      <c r="AB75" s="1"/>
      <c r="AC75" s="1"/>
    </row>
    <row r="76" spans="1:29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  <c r="AA76" s="1"/>
      <c r="AB76" s="1"/>
      <c r="AC76" s="1"/>
    </row>
    <row r="77" spans="1:29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  <c r="AA77" s="1"/>
      <c r="AB77" s="1"/>
      <c r="AC77" s="1"/>
    </row>
    <row r="78" spans="1:29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  <c r="AA78" s="1"/>
      <c r="AB78" s="1"/>
      <c r="AC78" s="1"/>
    </row>
    <row r="79" spans="1:29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  <c r="AA79" s="1"/>
      <c r="AB79" s="1"/>
      <c r="AC79" s="1"/>
    </row>
    <row r="80" spans="1:29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  <c r="AA80" s="1"/>
      <c r="AB80" s="1"/>
      <c r="AC80" s="1"/>
    </row>
    <row r="81" spans="1:29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  <c r="AA81" s="1"/>
      <c r="AB81" s="1"/>
      <c r="AC81" s="1"/>
    </row>
    <row r="82" spans="1:29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  <c r="AA82" s="1"/>
      <c r="AB82" s="1"/>
      <c r="AC82" s="1"/>
    </row>
    <row r="83" spans="1:29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  <c r="AA83" s="1"/>
      <c r="AB83" s="1"/>
      <c r="AC83" s="1"/>
    </row>
    <row r="84" spans="1:29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  <c r="AA84" s="1"/>
      <c r="AB84" s="1"/>
      <c r="AC84" s="1"/>
    </row>
    <row r="85" spans="1:29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  <c r="AA85" s="1"/>
      <c r="AB85" s="1"/>
      <c r="AC85" s="1"/>
    </row>
    <row r="86" spans="1:29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  <c r="AA86" s="1"/>
      <c r="AB86" s="1"/>
      <c r="AC86" s="1"/>
    </row>
    <row r="87" spans="1:29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  <c r="AA87" s="1"/>
      <c r="AB87" s="1"/>
      <c r="AC87" s="1"/>
    </row>
    <row r="88" spans="1:29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  <c r="AA88" s="1"/>
      <c r="AB88" s="1"/>
      <c r="AC88" s="1"/>
    </row>
    <row r="89" spans="1:29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  <c r="AA89" s="1"/>
      <c r="AB89" s="1"/>
      <c r="AC89" s="1"/>
    </row>
    <row r="90" spans="1:29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  <c r="AA90" s="1"/>
      <c r="AB90" s="1"/>
      <c r="AC90" s="1"/>
    </row>
    <row r="91" spans="1:29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  <c r="AA91" s="1"/>
      <c r="AB91" s="1"/>
      <c r="AC91" s="1"/>
    </row>
    <row r="92" spans="1:29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  <c r="AA92" s="1"/>
      <c r="AB92" s="1"/>
      <c r="AC92" s="1"/>
    </row>
    <row r="93" spans="1:29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  <c r="AA93" s="1"/>
      <c r="AB93" s="1"/>
      <c r="AC93" s="1"/>
    </row>
    <row r="94" spans="1:29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  <c r="AA94" s="1"/>
      <c r="AB94" s="1"/>
      <c r="AC94" s="1"/>
    </row>
    <row r="95" spans="1:29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  <c r="AA95" s="1"/>
      <c r="AB95" s="1"/>
      <c r="AC95" s="1"/>
    </row>
    <row r="96" spans="1:29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  <c r="AA96" s="1"/>
      <c r="AB96" s="1"/>
      <c r="AC96" s="1"/>
    </row>
    <row r="97" spans="1:29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  <c r="AA97" s="1"/>
      <c r="AB97" s="1"/>
      <c r="AC97" s="1"/>
    </row>
    <row r="98" spans="1:29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  <c r="AA98" s="1"/>
      <c r="AB98" s="1"/>
      <c r="AC98" s="1"/>
    </row>
    <row r="99" spans="1:29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  <c r="AA99" s="1"/>
      <c r="AB99" s="1"/>
      <c r="AC99" s="1"/>
    </row>
    <row r="100" spans="1:29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  <c r="AA100" s="1"/>
      <c r="AB100" s="1"/>
      <c r="AC100" s="1"/>
    </row>
    <row r="101" spans="1:29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  <c r="AA101" s="1"/>
      <c r="AB101" s="1"/>
      <c r="AC101" s="1"/>
    </row>
    <row r="102" spans="1:29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  <c r="AA102" s="1"/>
      <c r="AB102" s="1"/>
      <c r="AC102" s="1"/>
    </row>
    <row r="103" spans="1:29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  <c r="AA103" s="1"/>
      <c r="AB103" s="1"/>
      <c r="AC103" s="1"/>
    </row>
    <row r="104" spans="1:29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  <c r="AA104" s="1"/>
      <c r="AB104" s="1"/>
      <c r="AC104" s="1"/>
    </row>
    <row r="105" spans="1:29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  <c r="AA105" s="1"/>
      <c r="AB105" s="1"/>
      <c r="AC105" s="1"/>
    </row>
    <row r="106" spans="1:29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  <c r="AA106" s="1"/>
      <c r="AB106" s="1"/>
      <c r="AC106" s="1"/>
    </row>
    <row r="107" spans="1:29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  <c r="AA107" s="1"/>
      <c r="AB107" s="1"/>
      <c r="AC107" s="1"/>
    </row>
    <row r="108" spans="1:29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  <c r="AA108" s="1"/>
      <c r="AB108" s="1"/>
      <c r="AC108" s="1"/>
    </row>
    <row r="109" spans="1:29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  <c r="AA109" s="1"/>
      <c r="AB109" s="1"/>
      <c r="AC109" s="1"/>
    </row>
    <row r="110" spans="1:29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  <c r="AA110" s="1"/>
      <c r="AB110" s="1"/>
      <c r="AC110" s="1"/>
    </row>
    <row r="111" spans="1:29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  <c r="AA111" s="1"/>
      <c r="AB111" s="1"/>
      <c r="AC111" s="1"/>
    </row>
    <row r="112" spans="1:29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  <c r="AA112" s="1"/>
      <c r="AB112" s="1"/>
      <c r="AC112" s="1"/>
    </row>
    <row r="113" spans="1:29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  <c r="AA113" s="1"/>
      <c r="AB113" s="1"/>
      <c r="AC113" s="1"/>
    </row>
    <row r="114" spans="1:29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  <c r="AA114" s="1"/>
      <c r="AB114" s="1"/>
      <c r="AC114" s="1"/>
    </row>
    <row r="115" spans="1:29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  <c r="AA115" s="1"/>
      <c r="AB115" s="1"/>
      <c r="AC115" s="1"/>
    </row>
    <row r="116" spans="1:29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  <c r="AA116" s="1"/>
      <c r="AB116" s="1"/>
      <c r="AC116" s="1"/>
    </row>
    <row r="117" spans="1:29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  <c r="AA117" s="1"/>
      <c r="AB117" s="1"/>
      <c r="AC117" s="1"/>
    </row>
    <row r="118" spans="1:29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  <c r="AA118" s="1"/>
      <c r="AB118" s="1"/>
      <c r="AC118" s="1"/>
    </row>
    <row r="119" spans="1:29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  <c r="AA119" s="1"/>
      <c r="AB119" s="1"/>
      <c r="AC119" s="1"/>
    </row>
    <row r="120" spans="1:29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  <c r="AA120" s="1"/>
      <c r="AB120" s="1"/>
      <c r="AC120" s="1"/>
    </row>
    <row r="121" spans="1:29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  <c r="AA121" s="1"/>
      <c r="AB121" s="1"/>
      <c r="AC121" s="1"/>
    </row>
    <row r="122" spans="1:29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  <c r="AA122" s="1"/>
      <c r="AB122" s="1"/>
      <c r="AC122" s="1"/>
    </row>
    <row r="123" spans="1:29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  <c r="AA123" s="1"/>
      <c r="AB123" s="1"/>
      <c r="AC123" s="1"/>
    </row>
    <row r="124" spans="1:29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  <c r="AA124" s="1"/>
      <c r="AB124" s="1"/>
      <c r="AC124" s="1"/>
    </row>
    <row r="125" spans="1:29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  <c r="AA125" s="1"/>
      <c r="AB125" s="1"/>
      <c r="AC125" s="1"/>
    </row>
    <row r="126" spans="1:29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  <c r="AA126" s="1"/>
      <c r="AB126" s="1"/>
      <c r="AC126" s="1"/>
    </row>
    <row r="127" spans="1:29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  <c r="AA127" s="1"/>
      <c r="AB127" s="1"/>
      <c r="AC127" s="1"/>
    </row>
    <row r="128" spans="1:29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  <c r="AA128" s="1"/>
      <c r="AB128" s="1"/>
      <c r="AC128" s="1"/>
    </row>
    <row r="129" spans="1:29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  <c r="AA129" s="1"/>
      <c r="AB129" s="1"/>
      <c r="AC129" s="1"/>
    </row>
    <row r="130" spans="1:29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  <c r="AA130" s="1"/>
      <c r="AB130" s="1"/>
      <c r="AC130" s="1"/>
    </row>
    <row r="131" spans="1:29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  <c r="AA131" s="1"/>
      <c r="AB131" s="1"/>
      <c r="AC131" s="1"/>
    </row>
    <row r="132" spans="1:29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  <c r="AA132" s="1"/>
      <c r="AB132" s="1"/>
      <c r="AC132" s="1"/>
    </row>
    <row r="133" spans="1:29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  <c r="AA133" s="1"/>
      <c r="AB133" s="1"/>
      <c r="AC133" s="1"/>
    </row>
    <row r="134" spans="1:29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  <c r="AA134" s="1"/>
      <c r="AB134" s="1"/>
      <c r="AC134" s="1"/>
    </row>
    <row r="135" spans="1:29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  <c r="AA135" s="1"/>
      <c r="AB135" s="1"/>
      <c r="AC135" s="1"/>
    </row>
    <row r="136" spans="1:29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  <c r="AA136" s="1"/>
      <c r="AB136" s="1"/>
      <c r="AC136" s="1"/>
    </row>
    <row r="137" spans="1:29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  <c r="AA137" s="1"/>
      <c r="AB137" s="1"/>
      <c r="AC137" s="1"/>
    </row>
    <row r="138" spans="1:29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  <c r="AA138" s="1"/>
      <c r="AB138" s="1"/>
      <c r="AC138" s="1"/>
    </row>
    <row r="139" spans="1:29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</row>
    <row r="140" spans="1:29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  <c r="AA140" s="1"/>
      <c r="AB140" s="1"/>
      <c r="AC140" s="1"/>
    </row>
    <row r="141" spans="1:29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  <c r="AA141" s="1"/>
      <c r="AB141" s="1"/>
      <c r="AC141" s="1"/>
    </row>
    <row r="142" spans="1:29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  <c r="AA142" s="1"/>
      <c r="AB142" s="1"/>
      <c r="AC142" s="1"/>
    </row>
    <row r="143" spans="1:29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  <c r="AA143" s="1"/>
      <c r="AB143" s="1"/>
      <c r="AC143" s="1"/>
    </row>
    <row r="144" spans="1:29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  <c r="AA144" s="1"/>
      <c r="AB144" s="1"/>
      <c r="AC144" s="1"/>
    </row>
    <row r="145" spans="1:29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  <c r="AA145" s="1"/>
      <c r="AB145" s="1"/>
      <c r="AC145" s="1"/>
    </row>
    <row r="146" spans="1:29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  <c r="AA146" s="1"/>
      <c r="AB146" s="1"/>
      <c r="AC146" s="1"/>
    </row>
    <row r="147" spans="1:29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  <c r="AA147" s="1"/>
      <c r="AB147" s="1"/>
      <c r="AC147" s="1"/>
    </row>
    <row r="148" spans="1:29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  <c r="AA148" s="1"/>
      <c r="AB148" s="1"/>
      <c r="AC148" s="1"/>
    </row>
    <row r="149" spans="1:29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  <c r="AA149" s="1"/>
      <c r="AB149" s="1"/>
      <c r="AC149" s="1"/>
    </row>
    <row r="150" spans="1:29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  <c r="AA150" s="1"/>
      <c r="AB150" s="1"/>
      <c r="AC150" s="1"/>
    </row>
    <row r="151" spans="1:29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  <c r="AA151" s="1"/>
      <c r="AB151" s="1"/>
      <c r="AC151" s="1"/>
    </row>
    <row r="152" spans="1:29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  <c r="AA152" s="1"/>
      <c r="AB152" s="1"/>
      <c r="AC152" s="1"/>
    </row>
    <row r="153" spans="1:29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  <c r="AA153" s="1"/>
      <c r="AB153" s="1"/>
      <c r="AC153" s="1"/>
    </row>
    <row r="154" spans="1:29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  <c r="AA154" s="1"/>
      <c r="AB154" s="1"/>
      <c r="AC154" s="1"/>
    </row>
    <row r="155" spans="1:29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  <c r="AA155" s="1"/>
      <c r="AB155" s="1"/>
      <c r="AC155" s="1"/>
    </row>
    <row r="156" spans="1:29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  <c r="AA156" s="1"/>
      <c r="AB156" s="1"/>
      <c r="AC156" s="1"/>
    </row>
    <row r="157" spans="1:29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  <c r="AA157" s="1"/>
      <c r="AB157" s="1"/>
      <c r="AC157" s="1"/>
    </row>
    <row r="158" spans="1:29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  <c r="AA158" s="1"/>
      <c r="AB158" s="1"/>
      <c r="AC158" s="1"/>
    </row>
    <row r="159" spans="1:29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  <c r="AA159" s="1"/>
      <c r="AB159" s="1"/>
      <c r="AC159" s="1"/>
    </row>
    <row r="160" spans="1:29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  <c r="AA160" s="1"/>
      <c r="AB160" s="1"/>
      <c r="AC160" s="1"/>
    </row>
    <row r="161" spans="1:29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  <c r="AA161" s="1"/>
      <c r="AB161" s="1"/>
      <c r="AC161" s="1"/>
    </row>
    <row r="162" spans="1:29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  <c r="AA162" s="1"/>
      <c r="AB162" s="1"/>
      <c r="AC162" s="1"/>
    </row>
    <row r="163" spans="1:29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  <c r="AA163" s="1"/>
      <c r="AB163" s="1"/>
      <c r="AC163" s="1"/>
    </row>
    <row r="164" spans="1:29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  <c r="AA164" s="1"/>
      <c r="AB164" s="1"/>
      <c r="AC164" s="1"/>
    </row>
    <row r="165" spans="1:29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  <c r="AA165" s="1"/>
      <c r="AB165" s="1"/>
      <c r="AC165" s="1"/>
    </row>
    <row r="166" spans="1:29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  <c r="AA166" s="1"/>
      <c r="AB166" s="1"/>
      <c r="AC166" s="1"/>
    </row>
    <row r="167" spans="1:29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  <c r="AA167" s="1"/>
      <c r="AB167" s="1"/>
      <c r="AC167" s="1"/>
    </row>
    <row r="168" spans="1:29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  <c r="AA168" s="1"/>
      <c r="AB168" s="1"/>
      <c r="AC168" s="1"/>
    </row>
    <row r="169" spans="1:29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  <c r="AA169" s="1"/>
      <c r="AB169" s="1"/>
      <c r="AC169" s="1"/>
    </row>
    <row r="170" spans="1:29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  <c r="AA170" s="1"/>
      <c r="AB170" s="1"/>
      <c r="AC170" s="1"/>
    </row>
    <row r="171" spans="1:29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  <c r="AA171" s="1"/>
      <c r="AB171" s="1"/>
      <c r="AC171" s="1"/>
    </row>
    <row r="172" spans="1:29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  <c r="AA172" s="1"/>
      <c r="AB172" s="1"/>
      <c r="AC172" s="1"/>
    </row>
    <row r="173" spans="1:29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  <c r="AA173" s="1"/>
      <c r="AB173" s="1"/>
      <c r="AC173" s="1"/>
    </row>
    <row r="174" spans="1:29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  <c r="AA174" s="1"/>
      <c r="AB174" s="1"/>
      <c r="AC174" s="1"/>
    </row>
    <row r="175" spans="1:29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  <c r="AA175" s="1"/>
      <c r="AB175" s="1"/>
      <c r="AC175" s="1"/>
    </row>
    <row r="176" spans="1:29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  <c r="AA176" s="1"/>
      <c r="AB176" s="1"/>
      <c r="AC176" s="1"/>
    </row>
    <row r="177" spans="1:29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  <c r="AA177" s="1"/>
      <c r="AB177" s="1"/>
      <c r="AC177" s="1"/>
    </row>
    <row r="178" spans="1:29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  <c r="AA178" s="1"/>
      <c r="AB178" s="1"/>
      <c r="AC178" s="1"/>
    </row>
    <row r="179" spans="1:29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  <c r="AA179" s="1"/>
      <c r="AB179" s="1"/>
      <c r="AC179" s="1"/>
    </row>
    <row r="180" spans="1:29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  <c r="AA180" s="1"/>
      <c r="AB180" s="1"/>
      <c r="AC180" s="1"/>
    </row>
    <row r="181" spans="1:29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  <c r="AA181" s="1"/>
      <c r="AB181" s="1"/>
      <c r="AC181" s="1"/>
    </row>
    <row r="182" spans="1:29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  <c r="AA182" s="1"/>
      <c r="AB182" s="1"/>
      <c r="AC182" s="1"/>
    </row>
    <row r="183" spans="1:29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  <c r="AA183" s="1"/>
      <c r="AB183" s="1"/>
      <c r="AC183" s="1"/>
    </row>
    <row r="184" spans="1:29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  <c r="AA184" s="1"/>
      <c r="AB184" s="1"/>
      <c r="AC184" s="1"/>
    </row>
    <row r="185" spans="1:29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  <c r="AA185" s="1"/>
      <c r="AB185" s="1"/>
      <c r="AC185" s="1"/>
    </row>
    <row r="186" spans="1:29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  <c r="AA186" s="1"/>
      <c r="AB186" s="1"/>
      <c r="AC186" s="1"/>
    </row>
    <row r="187" spans="1:29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  <c r="AA187" s="1"/>
      <c r="AB187" s="1"/>
      <c r="AC187" s="1"/>
    </row>
    <row r="188" spans="1:29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  <c r="AA188" s="1"/>
      <c r="AB188" s="1"/>
      <c r="AC188" s="1"/>
    </row>
    <row r="189" spans="1:29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  <c r="AA189" s="1"/>
      <c r="AB189" s="1"/>
      <c r="AC189" s="1"/>
    </row>
    <row r="190" spans="1:29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  <c r="AA190" s="1"/>
      <c r="AB190" s="1"/>
      <c r="AC190" s="1"/>
    </row>
    <row r="191" spans="1:29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  <c r="AA191" s="1"/>
      <c r="AB191" s="1"/>
      <c r="AC191" s="1"/>
    </row>
    <row r="192" spans="1:29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  <c r="AA192" s="1"/>
      <c r="AB192" s="1"/>
      <c r="AC192" s="1"/>
    </row>
    <row r="193" spans="1:29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  <c r="AA193" s="1"/>
      <c r="AB193" s="1"/>
      <c r="AC193" s="1"/>
    </row>
    <row r="194" spans="1:29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  <c r="AA194" s="1"/>
      <c r="AB194" s="1"/>
      <c r="AC194" s="1"/>
    </row>
    <row r="195" spans="1:29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  <c r="AA195" s="1"/>
      <c r="AB195" s="1"/>
      <c r="AC195" s="1"/>
    </row>
    <row r="196" spans="1:29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  <c r="AA196" s="1"/>
      <c r="AB196" s="1"/>
      <c r="AC196" s="1"/>
    </row>
    <row r="197" spans="1:29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  <c r="AA197" s="1"/>
      <c r="AB197" s="1"/>
      <c r="AC197" s="1"/>
    </row>
    <row r="198" spans="1:29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  <c r="AA198" s="1"/>
      <c r="AB198" s="1"/>
      <c r="AC198" s="1"/>
    </row>
    <row r="199" spans="1:29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  <c r="AA199" s="1"/>
      <c r="AB199" s="1"/>
      <c r="AC199" s="1"/>
    </row>
    <row r="200" spans="1:29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  <c r="AA200" s="1"/>
      <c r="AB200" s="1"/>
      <c r="AC200" s="1"/>
    </row>
    <row r="201" spans="1:29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  <c r="AA201" s="1"/>
      <c r="AB201" s="1"/>
      <c r="AC201" s="1"/>
    </row>
    <row r="202" spans="1:29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  <c r="AA202" s="1"/>
      <c r="AB202" s="1"/>
      <c r="AC202" s="1"/>
    </row>
    <row r="203" spans="1:29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  <c r="AA203" s="1"/>
      <c r="AB203" s="1"/>
      <c r="AC203" s="1"/>
    </row>
    <row r="204" spans="1:29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  <c r="AA204" s="1"/>
      <c r="AB204" s="1"/>
      <c r="AC204" s="1"/>
    </row>
    <row r="205" spans="1:29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  <c r="AA205" s="1"/>
      <c r="AB205" s="1"/>
      <c r="AC205" s="1"/>
    </row>
    <row r="206" spans="1:29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  <c r="AA206" s="1"/>
      <c r="AB206" s="1"/>
      <c r="AC206" s="1"/>
    </row>
    <row r="207" spans="1:29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  <c r="AA207" s="1"/>
      <c r="AB207" s="1"/>
      <c r="AC207" s="1"/>
    </row>
    <row r="208" spans="1:29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  <c r="AA208" s="1"/>
      <c r="AB208" s="1"/>
      <c r="AC208" s="1"/>
    </row>
    <row r="209" spans="1:29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  <c r="AA209" s="1"/>
      <c r="AB209" s="1"/>
      <c r="AC209" s="1"/>
    </row>
    <row r="210" spans="1:29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  <c r="AA210" s="1"/>
      <c r="AB210" s="1"/>
      <c r="AC210" s="1"/>
    </row>
    <row r="211" spans="1:29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  <c r="AA211" s="1"/>
      <c r="AB211" s="1"/>
      <c r="AC211" s="1"/>
    </row>
    <row r="212" spans="1:29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  <c r="AA212" s="1"/>
      <c r="AB212" s="1"/>
      <c r="AC212" s="1"/>
    </row>
    <row r="213" spans="1:29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  <c r="AA213" s="1"/>
      <c r="AB213" s="1"/>
      <c r="AC213" s="1"/>
    </row>
    <row r="214" spans="1:29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  <c r="AA214" s="1"/>
      <c r="AB214" s="1"/>
      <c r="AC214" s="1"/>
    </row>
    <row r="215" spans="1:29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  <c r="AA215" s="1"/>
      <c r="AB215" s="1"/>
      <c r="AC215" s="1"/>
    </row>
    <row r="216" spans="1:29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  <c r="AA216" s="1"/>
      <c r="AB216" s="1"/>
      <c r="AC216" s="1"/>
    </row>
    <row r="217" spans="1:29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  <c r="AA217" s="1"/>
      <c r="AB217" s="1"/>
      <c r="AC217" s="1"/>
    </row>
    <row r="218" spans="1:29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  <c r="AA218" s="1"/>
      <c r="AB218" s="1"/>
      <c r="AC218" s="1"/>
    </row>
    <row r="219" spans="1:29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  <c r="AA219" s="1"/>
      <c r="AB219" s="1"/>
      <c r="AC219" s="1"/>
    </row>
    <row r="220" spans="1:29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  <c r="AA220" s="1"/>
      <c r="AB220" s="1"/>
      <c r="AC220" s="1"/>
    </row>
    <row r="221" spans="1:29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  <c r="AA221" s="1"/>
      <c r="AB221" s="1"/>
      <c r="AC221" s="1"/>
    </row>
    <row r="222" spans="1:29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  <c r="AA222" s="1"/>
      <c r="AB222" s="1"/>
      <c r="AC222" s="1"/>
    </row>
    <row r="223" spans="1:29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  <c r="AA223" s="1"/>
      <c r="AB223" s="1"/>
      <c r="AC223" s="1"/>
    </row>
    <row r="224" spans="1:29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  <c r="AA224" s="1"/>
      <c r="AB224" s="1"/>
      <c r="AC224" s="1"/>
    </row>
    <row r="225" spans="1:29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  <c r="AA225" s="1"/>
      <c r="AB225" s="1"/>
      <c r="AC225" s="1"/>
    </row>
    <row r="226" spans="1:29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  <c r="AA226" s="1"/>
      <c r="AB226" s="1"/>
      <c r="AC226" s="1"/>
    </row>
    <row r="227" spans="1:29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  <c r="AA227" s="1"/>
      <c r="AB227" s="1"/>
      <c r="AC227" s="1"/>
    </row>
    <row r="228" spans="1:29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  <c r="AA228" s="1"/>
      <c r="AB228" s="1"/>
      <c r="AC228" s="1"/>
    </row>
    <row r="229" spans="1:29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  <c r="AA229" s="1"/>
      <c r="AB229" s="1"/>
      <c r="AC229" s="1"/>
    </row>
    <row r="230" spans="1:29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  <c r="AA230" s="1"/>
      <c r="AB230" s="1"/>
      <c r="AC230" s="1"/>
    </row>
    <row r="231" spans="1:29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  <c r="AA231" s="1"/>
      <c r="AB231" s="1"/>
      <c r="AC231" s="1"/>
    </row>
    <row r="232" spans="1:29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  <c r="AA232" s="1"/>
      <c r="AB232" s="1"/>
      <c r="AC232" s="1"/>
    </row>
    <row r="233" spans="1:29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  <c r="AA233" s="1"/>
      <c r="AB233" s="1"/>
      <c r="AC233" s="1"/>
    </row>
    <row r="234" spans="1:29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  <c r="AA234" s="1"/>
      <c r="AB234" s="1"/>
      <c r="AC234" s="1"/>
    </row>
    <row r="235" spans="1:29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  <c r="AA235" s="1"/>
      <c r="AB235" s="1"/>
      <c r="AC235" s="1"/>
    </row>
    <row r="236" spans="1:29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  <c r="AA236" s="1"/>
      <c r="AB236" s="1"/>
      <c r="AC236" s="1"/>
    </row>
    <row r="237" spans="1:29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  <c r="AA237" s="1"/>
      <c r="AB237" s="1"/>
      <c r="AC237" s="1"/>
    </row>
    <row r="238" spans="1:29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  <c r="AA238" s="1"/>
      <c r="AB238" s="1"/>
      <c r="AC238" s="1"/>
    </row>
    <row r="239" spans="1:29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  <c r="AA239" s="1"/>
      <c r="AB239" s="1"/>
      <c r="AC239" s="1"/>
    </row>
    <row r="240" spans="1:29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  <c r="AA240" s="1"/>
      <c r="AB240" s="1"/>
      <c r="AC240" s="1"/>
    </row>
    <row r="241" spans="1:29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  <c r="AA241" s="1"/>
      <c r="AB241" s="1"/>
      <c r="AC241" s="1"/>
    </row>
    <row r="242" spans="1:29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  <c r="AA242" s="1"/>
      <c r="AB242" s="1"/>
      <c r="AC242" s="1"/>
    </row>
    <row r="243" spans="1:29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  <c r="AA243" s="1"/>
      <c r="AB243" s="1"/>
      <c r="AC243" s="1"/>
    </row>
    <row r="244" spans="1:29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  <c r="AA244" s="1"/>
      <c r="AB244" s="1"/>
      <c r="AC244" s="1"/>
    </row>
    <row r="245" spans="1:29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  <c r="AA245" s="1"/>
      <c r="AB245" s="1"/>
      <c r="AC245" s="1"/>
    </row>
    <row r="246" spans="1:29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  <c r="AA246" s="1"/>
      <c r="AB246" s="1"/>
      <c r="AC246" s="1"/>
    </row>
    <row r="247" spans="1:29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  <c r="AA247" s="1"/>
      <c r="AB247" s="1"/>
      <c r="AC247" s="1"/>
    </row>
    <row r="248" spans="1:29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  <c r="AA248" s="1"/>
      <c r="AB248" s="1"/>
      <c r="AC248" s="1"/>
    </row>
    <row r="249" spans="1:29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  <c r="AA249" s="1"/>
      <c r="AB249" s="1"/>
      <c r="AC249" s="1"/>
    </row>
    <row r="250" spans="1:29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  <c r="AA250" s="1"/>
      <c r="AB250" s="1"/>
      <c r="AC250" s="1"/>
    </row>
    <row r="251" spans="1:29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  <c r="AA251" s="1"/>
      <c r="AB251" s="1"/>
      <c r="AC251" s="1"/>
    </row>
    <row r="252" spans="1:29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  <c r="AA252" s="1"/>
      <c r="AB252" s="1"/>
      <c r="AC252" s="1"/>
    </row>
    <row r="253" spans="1:29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  <c r="AA253" s="1"/>
      <c r="AB253" s="1"/>
      <c r="AC253" s="1"/>
    </row>
    <row r="254" spans="1:29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  <c r="AA254" s="1"/>
      <c r="AB254" s="1"/>
      <c r="AC254" s="1"/>
    </row>
    <row r="255" spans="1:29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  <c r="AA255" s="1"/>
      <c r="AB255" s="1"/>
      <c r="AC255" s="1"/>
    </row>
    <row r="256" spans="1:29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  <c r="AA256" s="1"/>
      <c r="AB256" s="1"/>
      <c r="AC256" s="1"/>
    </row>
    <row r="257" spans="1:29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  <c r="AA257" s="1"/>
      <c r="AB257" s="1"/>
      <c r="AC257" s="1"/>
    </row>
    <row r="258" spans="1:29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  <c r="AA258" s="1"/>
      <c r="AB258" s="1"/>
      <c r="AC258" s="1"/>
    </row>
    <row r="259" spans="1:29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  <c r="AA259" s="1"/>
      <c r="AB259" s="1"/>
      <c r="AC259" s="1"/>
    </row>
    <row r="260" spans="1:29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  <c r="AA260" s="1"/>
      <c r="AB260" s="1"/>
      <c r="AC260" s="1"/>
    </row>
    <row r="261" spans="1:29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  <c r="AA261" s="1"/>
      <c r="AB261" s="1"/>
      <c r="AC261" s="1"/>
    </row>
    <row r="262" spans="1:29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  <c r="AA262" s="1"/>
      <c r="AB262" s="1"/>
      <c r="AC262" s="1"/>
    </row>
    <row r="263" spans="1:29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  <c r="AA263" s="1"/>
      <c r="AB263" s="1"/>
      <c r="AC263" s="1"/>
    </row>
    <row r="264" spans="1:29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  <c r="AA264" s="1"/>
      <c r="AB264" s="1"/>
      <c r="AC264" s="1"/>
    </row>
    <row r="265" spans="1:29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  <c r="AA265" s="1"/>
      <c r="AB265" s="1"/>
      <c r="AC265" s="1"/>
    </row>
    <row r="266" spans="1:29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  <c r="AA266" s="1"/>
      <c r="AB266" s="1"/>
      <c r="AC266" s="1"/>
    </row>
    <row r="267" spans="1:29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  <c r="AA267" s="1"/>
      <c r="AB267" s="1"/>
      <c r="AC267" s="1"/>
    </row>
    <row r="268" spans="1:29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  <c r="AA268" s="1"/>
      <c r="AB268" s="1"/>
      <c r="AC268" s="1"/>
    </row>
    <row r="269" spans="1:29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  <c r="AA269" s="1"/>
      <c r="AB269" s="1"/>
      <c r="AC269" s="1"/>
    </row>
    <row r="270" spans="1:29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  <c r="AA270" s="1"/>
      <c r="AB270" s="1"/>
      <c r="AC270" s="1"/>
    </row>
    <row r="271" spans="1:29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  <c r="AA271" s="1"/>
      <c r="AB271" s="1"/>
      <c r="AC271" s="1"/>
    </row>
    <row r="272" spans="1:29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  <c r="AA272" s="1"/>
      <c r="AB272" s="1"/>
      <c r="AC272" s="1"/>
    </row>
    <row r="273" spans="1:29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  <c r="AA273" s="1"/>
      <c r="AB273" s="1"/>
      <c r="AC273" s="1"/>
    </row>
    <row r="274" spans="1:29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  <c r="AA274" s="1"/>
      <c r="AB274" s="1"/>
      <c r="AC274" s="1"/>
    </row>
    <row r="275" spans="1:29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  <c r="AA275" s="1"/>
      <c r="AB275" s="1"/>
      <c r="AC275" s="1"/>
    </row>
    <row r="276" spans="1:29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  <c r="AA276" s="1"/>
      <c r="AB276" s="1"/>
      <c r="AC276" s="1"/>
    </row>
    <row r="277" spans="1:29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  <c r="AA277" s="1"/>
      <c r="AB277" s="1"/>
      <c r="AC277" s="1"/>
    </row>
    <row r="278" spans="1:29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  <c r="AA278" s="1"/>
      <c r="AB278" s="1"/>
      <c r="AC278" s="1"/>
    </row>
    <row r="279" spans="1:29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  <c r="AA279" s="1"/>
      <c r="AB279" s="1"/>
      <c r="AC279" s="1"/>
    </row>
    <row r="280" spans="1:29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  <c r="AA280" s="1"/>
      <c r="AB280" s="1"/>
      <c r="AC280" s="1"/>
    </row>
    <row r="281" spans="1:29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  <c r="AA281" s="1"/>
      <c r="AB281" s="1"/>
      <c r="AC281" s="1"/>
    </row>
    <row r="282" spans="1:29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  <c r="AA282" s="1"/>
      <c r="AB282" s="1"/>
      <c r="AC282" s="1"/>
    </row>
    <row r="283" spans="1:29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  <c r="AA283" s="1"/>
      <c r="AB283" s="1"/>
      <c r="AC283" s="1"/>
    </row>
    <row r="284" spans="1:29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  <c r="AA284" s="1"/>
      <c r="AB284" s="1"/>
      <c r="AC284" s="1"/>
    </row>
    <row r="285" spans="1:29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  <c r="AA285" s="1"/>
      <c r="AB285" s="1"/>
      <c r="AC285" s="1"/>
    </row>
    <row r="286" spans="1:29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  <c r="AA286" s="1"/>
      <c r="AB286" s="1"/>
      <c r="AC286" s="1"/>
    </row>
    <row r="287" spans="1:29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  <c r="AA287" s="1"/>
      <c r="AB287" s="1"/>
      <c r="AC287" s="1"/>
    </row>
    <row r="288" spans="1:29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  <c r="AA288" s="1"/>
      <c r="AB288" s="1"/>
      <c r="AC288" s="1"/>
    </row>
    <row r="289" spans="1:29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  <c r="AA289" s="1"/>
      <c r="AB289" s="1"/>
      <c r="AC289" s="1"/>
    </row>
    <row r="290" spans="1:29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  <c r="AA290" s="1"/>
      <c r="AB290" s="1"/>
      <c r="AC290" s="1"/>
    </row>
    <row r="291" spans="1:29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  <c r="AA291" s="1"/>
      <c r="AB291" s="1"/>
      <c r="AC291" s="1"/>
    </row>
    <row r="292" spans="1:29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  <c r="AA292" s="1"/>
      <c r="AB292" s="1"/>
      <c r="AC292" s="1"/>
    </row>
    <row r="293" spans="1:29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  <c r="AA293" s="1"/>
      <c r="AB293" s="1"/>
      <c r="AC293" s="1"/>
    </row>
    <row r="294" spans="1:29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  <c r="AA294" s="1"/>
      <c r="AB294" s="1"/>
      <c r="AC294" s="1"/>
    </row>
    <row r="295" spans="1:29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  <c r="AA295" s="1"/>
      <c r="AB295" s="1"/>
      <c r="AC295" s="1"/>
    </row>
    <row r="296" spans="1:29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  <c r="AA296" s="1"/>
      <c r="AB296" s="1"/>
      <c r="AC296" s="1"/>
    </row>
    <row r="297" spans="1:29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  <c r="AA297" s="1"/>
      <c r="AB297" s="1"/>
      <c r="AC297" s="1"/>
    </row>
    <row r="298" spans="1:29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  <c r="AA298" s="1"/>
      <c r="AB298" s="1"/>
      <c r="AC298" s="1"/>
    </row>
    <row r="299" spans="1:29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  <c r="AA299" s="1"/>
      <c r="AB299" s="1"/>
      <c r="AC299" s="1"/>
    </row>
    <row r="300" spans="1:29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  <c r="AA300" s="1"/>
      <c r="AB300" s="1"/>
      <c r="AC300" s="1"/>
    </row>
    <row r="301" spans="1:29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  <c r="AA301" s="1"/>
      <c r="AB301" s="1"/>
      <c r="AC301" s="1"/>
    </row>
    <row r="302" spans="1:29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  <c r="AA302" s="1"/>
      <c r="AB302" s="1"/>
      <c r="AC302" s="1"/>
    </row>
    <row r="303" spans="1:29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  <c r="AA303" s="1"/>
      <c r="AB303" s="1"/>
      <c r="AC303" s="1"/>
    </row>
    <row r="304" spans="1:29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  <c r="AA304" s="1"/>
      <c r="AB304" s="1"/>
      <c r="AC304" s="1"/>
    </row>
    <row r="305" spans="1:29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  <c r="AA305" s="1"/>
      <c r="AB305" s="1"/>
      <c r="AC305" s="1"/>
    </row>
    <row r="306" spans="1:29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  <c r="AA306" s="1"/>
      <c r="AB306" s="1"/>
      <c r="AC306" s="1"/>
    </row>
    <row r="307" spans="1:29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  <c r="AA307" s="1"/>
      <c r="AB307" s="1"/>
      <c r="AC307" s="1"/>
    </row>
    <row r="308" spans="1:29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  <c r="AA308" s="1"/>
      <c r="AB308" s="1"/>
      <c r="AC308" s="1"/>
    </row>
    <row r="309" spans="1:29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  <c r="AA309" s="1"/>
      <c r="AB309" s="1"/>
      <c r="AC309" s="1"/>
    </row>
    <row r="310" spans="1:29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  <c r="AA310" s="1"/>
      <c r="AB310" s="1"/>
      <c r="AC310" s="1"/>
    </row>
    <row r="311" spans="1:29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  <c r="AA311" s="1"/>
      <c r="AB311" s="1"/>
      <c r="AC311" s="1"/>
    </row>
    <row r="312" spans="1:29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  <c r="AA312" s="1"/>
      <c r="AB312" s="1"/>
      <c r="AC312" s="1"/>
    </row>
    <row r="313" spans="1:29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  <c r="AA313" s="1"/>
      <c r="AB313" s="1"/>
      <c r="AC313" s="1"/>
    </row>
    <row r="314" spans="1:29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  <c r="AA314" s="1"/>
      <c r="AB314" s="1"/>
      <c r="AC314" s="1"/>
    </row>
    <row r="315" spans="1:29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  <c r="AA315" s="1"/>
      <c r="AB315" s="1"/>
      <c r="AC315" s="1"/>
    </row>
    <row r="316" spans="1:29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  <c r="AA316" s="1"/>
      <c r="AB316" s="1"/>
      <c r="AC316" s="1"/>
    </row>
    <row r="317" spans="1:29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  <c r="AA317" s="1"/>
      <c r="AB317" s="1"/>
      <c r="AC317" s="1"/>
    </row>
    <row r="318" spans="1:29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  <c r="AA318" s="1"/>
      <c r="AB318" s="1"/>
      <c r="AC318" s="1"/>
    </row>
    <row r="319" spans="1:29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  <c r="AA319" s="1"/>
      <c r="AB319" s="1"/>
      <c r="AC319" s="1"/>
    </row>
    <row r="320" spans="1:29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  <c r="AA320" s="1"/>
      <c r="AB320" s="1"/>
      <c r="AC320" s="1"/>
    </row>
    <row r="321" spans="1:29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  <c r="AA321" s="1"/>
      <c r="AB321" s="1"/>
      <c r="AC321" s="1"/>
    </row>
    <row r="322" spans="1:29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  <c r="AA322" s="1"/>
      <c r="AB322" s="1"/>
      <c r="AC322" s="1"/>
    </row>
    <row r="323" spans="1:29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  <c r="AA323" s="1"/>
      <c r="AB323" s="1"/>
      <c r="AC323" s="1"/>
    </row>
    <row r="324" spans="1:29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  <c r="AA324" s="1"/>
      <c r="AB324" s="1"/>
      <c r="AC324" s="1"/>
    </row>
    <row r="325" spans="1:29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  <c r="AA325" s="1"/>
      <c r="AB325" s="1"/>
      <c r="AC325" s="1"/>
    </row>
    <row r="326" spans="1:29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  <c r="AA326" s="1"/>
      <c r="AB326" s="1"/>
      <c r="AC326" s="1"/>
    </row>
    <row r="327" spans="1:29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  <c r="AA327" s="1"/>
      <c r="AB327" s="1"/>
      <c r="AC327" s="1"/>
    </row>
    <row r="328" spans="1:29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  <c r="AA328" s="1"/>
      <c r="AB328" s="1"/>
      <c r="AC328" s="1"/>
    </row>
    <row r="329" spans="1:29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  <c r="AA329" s="1"/>
      <c r="AB329" s="1"/>
      <c r="AC329" s="1"/>
    </row>
    <row r="330" spans="1:29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  <c r="AA330" s="1"/>
      <c r="AB330" s="1"/>
      <c r="AC330" s="1"/>
    </row>
    <row r="331" spans="1:29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  <c r="AA331" s="1"/>
      <c r="AB331" s="1"/>
      <c r="AC331" s="1"/>
    </row>
    <row r="332" spans="1:29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  <c r="AA332" s="1"/>
      <c r="AB332" s="1"/>
      <c r="AC332" s="1"/>
    </row>
    <row r="333" spans="1:29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  <c r="AA333" s="1"/>
      <c r="AB333" s="1"/>
      <c r="AC333" s="1"/>
    </row>
    <row r="334" spans="1:29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  <c r="AA334" s="1"/>
      <c r="AB334" s="1"/>
      <c r="AC334" s="1"/>
    </row>
    <row r="335" spans="1:29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  <c r="AA335" s="1"/>
      <c r="AB335" s="1"/>
      <c r="AC335" s="1"/>
    </row>
    <row r="336" spans="1:29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  <c r="AA336" s="1"/>
      <c r="AB336" s="1"/>
      <c r="AC336" s="1"/>
    </row>
    <row r="337" spans="1:29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  <c r="AA337" s="1"/>
      <c r="AB337" s="1"/>
      <c r="AC337" s="1"/>
    </row>
    <row r="338" spans="1:29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  <c r="AA338" s="1"/>
      <c r="AB338" s="1"/>
      <c r="AC338" s="1"/>
    </row>
    <row r="339" spans="1:29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  <c r="AA339" s="1"/>
      <c r="AB339" s="1"/>
      <c r="AC339" s="1"/>
    </row>
    <row r="340" spans="1:29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  <c r="AA340" s="1"/>
      <c r="AB340" s="1"/>
      <c r="AC340" s="1"/>
    </row>
    <row r="341" spans="1:29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  <c r="AA341" s="1"/>
      <c r="AB341" s="1"/>
      <c r="AC341" s="1"/>
    </row>
    <row r="342" spans="1:29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  <c r="AA342" s="1"/>
      <c r="AB342" s="1"/>
      <c r="AC342" s="1"/>
    </row>
    <row r="343" spans="1:29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  <c r="AA343" s="1"/>
      <c r="AB343" s="1"/>
      <c r="AC343" s="1"/>
    </row>
    <row r="344" spans="1:29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  <c r="AA344" s="1"/>
      <c r="AB344" s="1"/>
      <c r="AC344" s="1"/>
    </row>
    <row r="345" spans="1:29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  <c r="AA345" s="1"/>
      <c r="AB345" s="1"/>
      <c r="AC345" s="1"/>
    </row>
    <row r="346" spans="1:29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  <c r="AA346" s="1"/>
      <c r="AB346" s="1"/>
      <c r="AC346" s="1"/>
    </row>
    <row r="347" spans="1:29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  <c r="AA347" s="1"/>
      <c r="AB347" s="1"/>
      <c r="AC347" s="1"/>
    </row>
    <row r="348" spans="1:29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  <c r="AA348" s="1"/>
      <c r="AB348" s="1"/>
      <c r="AC348" s="1"/>
    </row>
    <row r="349" spans="1:29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  <c r="AA349" s="1"/>
      <c r="AB349" s="1"/>
      <c r="AC349" s="1"/>
    </row>
    <row r="350" spans="1:29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  <c r="AA350" s="1"/>
      <c r="AB350" s="1"/>
      <c r="AC350" s="1"/>
    </row>
    <row r="351" spans="1:29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  <c r="AA351" s="1"/>
      <c r="AB351" s="1"/>
      <c r="AC351" s="1"/>
    </row>
    <row r="352" spans="1:29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  <c r="AA352" s="1"/>
      <c r="AB352" s="1"/>
      <c r="AC352" s="1"/>
    </row>
    <row r="353" spans="1:29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  <c r="AA353" s="1"/>
      <c r="AB353" s="1"/>
      <c r="AC353" s="1"/>
    </row>
    <row r="354" spans="1:29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  <c r="AA354" s="1"/>
      <c r="AB354" s="1"/>
      <c r="AC354" s="1"/>
    </row>
    <row r="355" spans="1:29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  <c r="AA355" s="1"/>
      <c r="AB355" s="1"/>
      <c r="AC355" s="1"/>
    </row>
    <row r="356" spans="1:29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  <c r="AA356" s="1"/>
      <c r="AB356" s="1"/>
      <c r="AC356" s="1"/>
    </row>
    <row r="357" spans="1:29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  <c r="AA357" s="1"/>
      <c r="AB357" s="1"/>
      <c r="AC357" s="1"/>
    </row>
    <row r="358" spans="1:29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  <c r="AA358" s="1"/>
      <c r="AB358" s="1"/>
      <c r="AC358" s="1"/>
    </row>
    <row r="359" spans="1:29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  <c r="AA359" s="1"/>
      <c r="AB359" s="1"/>
      <c r="AC359" s="1"/>
    </row>
    <row r="360" spans="1:29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  <c r="AA360" s="1"/>
      <c r="AB360" s="1"/>
      <c r="AC360" s="1"/>
    </row>
    <row r="361" spans="1:29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  <c r="AA361" s="1"/>
      <c r="AB361" s="1"/>
      <c r="AC361" s="1"/>
    </row>
    <row r="362" spans="1:29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  <c r="AA362" s="1"/>
      <c r="AB362" s="1"/>
      <c r="AC362" s="1"/>
    </row>
    <row r="363" spans="1:29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  <c r="AA363" s="1"/>
      <c r="AB363" s="1"/>
      <c r="AC363" s="1"/>
    </row>
    <row r="364" spans="1:29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  <c r="AA364" s="1"/>
      <c r="AB364" s="1"/>
      <c r="AC364" s="1"/>
    </row>
    <row r="365" spans="1:29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  <c r="AA365" s="1"/>
      <c r="AB365" s="1"/>
      <c r="AC365" s="1"/>
    </row>
    <row r="366" spans="1:29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  <c r="AA366" s="1"/>
      <c r="AB366" s="1"/>
      <c r="AC366" s="1"/>
    </row>
    <row r="367" spans="1:29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  <c r="AA367" s="1"/>
      <c r="AB367" s="1"/>
      <c r="AC367" s="1"/>
    </row>
    <row r="368" spans="1:29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  <c r="AA368" s="1"/>
      <c r="AB368" s="1"/>
      <c r="AC368" s="1"/>
    </row>
    <row r="369" spans="1:29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  <c r="AA369" s="1"/>
      <c r="AB369" s="1"/>
      <c r="AC369" s="1"/>
    </row>
    <row r="370" spans="1:29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  <c r="AA370" s="1"/>
      <c r="AB370" s="1"/>
      <c r="AC370" s="1"/>
    </row>
    <row r="371" spans="1:29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  <c r="AA371" s="1"/>
      <c r="AB371" s="1"/>
      <c r="AC371" s="1"/>
    </row>
    <row r="372" spans="1:29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  <c r="AA372" s="1"/>
      <c r="AB372" s="1"/>
      <c r="AC372" s="1"/>
    </row>
    <row r="373" spans="1:29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  <c r="AA373" s="1"/>
      <c r="AB373" s="1"/>
      <c r="AC373" s="1"/>
    </row>
    <row r="374" spans="1:29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  <c r="AA374" s="1"/>
      <c r="AB374" s="1"/>
      <c r="AC374" s="1"/>
    </row>
    <row r="375" spans="1:29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  <c r="AA375" s="1"/>
      <c r="AB375" s="1"/>
      <c r="AC375" s="1"/>
    </row>
    <row r="376" spans="1:29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  <c r="AA376" s="1"/>
      <c r="AB376" s="1"/>
      <c r="AC376" s="1"/>
    </row>
    <row r="377" spans="1:29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  <c r="AA377" s="1"/>
      <c r="AB377" s="1"/>
      <c r="AC377" s="1"/>
    </row>
    <row r="378" spans="1:29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  <c r="AA378" s="1"/>
      <c r="AB378" s="1"/>
      <c r="AC378" s="1"/>
    </row>
    <row r="379" spans="1:29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  <c r="AA379" s="1"/>
      <c r="AB379" s="1"/>
      <c r="AC379" s="1"/>
    </row>
    <row r="380" spans="1:29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  <c r="AA380" s="1"/>
      <c r="AB380" s="1"/>
      <c r="AC380" s="1"/>
    </row>
    <row r="381" spans="1:29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  <c r="AA381" s="1"/>
      <c r="AB381" s="1"/>
      <c r="AC381" s="1"/>
    </row>
    <row r="382" spans="1:29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  <c r="AA382" s="1"/>
      <c r="AB382" s="1"/>
      <c r="AC382" s="1"/>
    </row>
    <row r="383" spans="1:29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  <c r="AA383" s="1"/>
      <c r="AB383" s="1"/>
      <c r="AC383" s="1"/>
    </row>
    <row r="384" spans="1:29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  <c r="AA384" s="1"/>
      <c r="AB384" s="1"/>
      <c r="AC384" s="1"/>
    </row>
    <row r="385" spans="1:29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  <c r="AA385" s="1"/>
      <c r="AB385" s="1"/>
      <c r="AC385" s="1"/>
    </row>
    <row r="386" spans="1:29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  <c r="AA386" s="1"/>
      <c r="AB386" s="1"/>
      <c r="AC386" s="1"/>
    </row>
    <row r="387" spans="1:29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  <c r="AA387" s="1"/>
      <c r="AB387" s="1"/>
      <c r="AC387" s="1"/>
    </row>
    <row r="388" spans="1:29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  <c r="AA388" s="1"/>
      <c r="AB388" s="1"/>
      <c r="AC388" s="1"/>
    </row>
    <row r="389" spans="1:29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  <c r="AA389" s="1"/>
      <c r="AB389" s="1"/>
      <c r="AC389" s="1"/>
    </row>
    <row r="390" spans="1:29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  <c r="AA390" s="1"/>
      <c r="AB390" s="1"/>
      <c r="AC390" s="1"/>
    </row>
    <row r="391" spans="1:29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  <c r="AA391" s="1"/>
      <c r="AB391" s="1"/>
      <c r="AC391" s="1"/>
    </row>
    <row r="392" spans="1:29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  <c r="AA392" s="1"/>
      <c r="AB392" s="1"/>
      <c r="AC392" s="1"/>
    </row>
    <row r="393" spans="1:29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  <c r="AA393" s="1"/>
      <c r="AB393" s="1"/>
      <c r="AC393" s="1"/>
    </row>
    <row r="394" spans="1:29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  <c r="AA394" s="1"/>
      <c r="AB394" s="1"/>
      <c r="AC394" s="1"/>
    </row>
    <row r="395" spans="1:29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  <c r="AA395" s="1"/>
      <c r="AB395" s="1"/>
      <c r="AC395" s="1"/>
    </row>
    <row r="396" spans="1:29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  <c r="AA396" s="1"/>
      <c r="AB396" s="1"/>
      <c r="AC396" s="1"/>
    </row>
    <row r="397" spans="1:29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  <c r="AA397" s="1"/>
      <c r="AB397" s="1"/>
      <c r="AC397" s="1"/>
    </row>
    <row r="398" spans="1:29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  <c r="AA398" s="1"/>
      <c r="AB398" s="1"/>
      <c r="AC398" s="1"/>
    </row>
    <row r="399" spans="1:29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  <c r="AA399" s="1"/>
      <c r="AB399" s="1"/>
      <c r="AC399" s="1"/>
    </row>
    <row r="400" spans="1:29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  <c r="AA400" s="1"/>
      <c r="AB400" s="1"/>
      <c r="AC400" s="1"/>
    </row>
    <row r="401" spans="1:29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  <c r="AA401" s="1"/>
      <c r="AB401" s="1"/>
      <c r="AC401" s="1"/>
    </row>
    <row r="402" spans="1:29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  <c r="AA402" s="1"/>
      <c r="AB402" s="1"/>
      <c r="AC402" s="1"/>
    </row>
    <row r="403" spans="1:29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  <c r="AA403" s="1"/>
      <c r="AB403" s="1"/>
      <c r="AC403" s="1"/>
    </row>
    <row r="404" spans="1:29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  <c r="AA404" s="1"/>
      <c r="AB404" s="1"/>
      <c r="AC404" s="1"/>
    </row>
    <row r="405" spans="1:29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  <c r="AA405" s="1"/>
      <c r="AB405" s="1"/>
      <c r="AC405" s="1"/>
    </row>
    <row r="406" spans="1:29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  <c r="AA406" s="1"/>
      <c r="AB406" s="1"/>
      <c r="AC406" s="1"/>
    </row>
    <row r="407" spans="1:29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  <c r="AA407" s="1"/>
      <c r="AB407" s="1"/>
      <c r="AC407" s="1"/>
    </row>
    <row r="408" spans="1:29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  <c r="AA408" s="1"/>
      <c r="AB408" s="1"/>
      <c r="AC408" s="1"/>
    </row>
    <row r="409" spans="1:29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  <c r="AA409" s="1"/>
      <c r="AB409" s="1"/>
      <c r="AC409" s="1"/>
    </row>
    <row r="410" spans="1:29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  <c r="AA410" s="1"/>
      <c r="AB410" s="1"/>
      <c r="AC410" s="1"/>
    </row>
    <row r="411" spans="1:29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  <c r="AA411" s="1"/>
      <c r="AB411" s="1"/>
      <c r="AC411" s="1"/>
    </row>
    <row r="412" spans="1:29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</row>
    <row r="413" spans="1:29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  <c r="AA413" s="1"/>
      <c r="AB413" s="1"/>
      <c r="AC413" s="1"/>
    </row>
    <row r="414" spans="1:29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  <c r="AA414" s="1"/>
      <c r="AB414" s="1"/>
      <c r="AC414" s="1"/>
    </row>
    <row r="415" spans="1:29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  <c r="AA415" s="1"/>
      <c r="AB415" s="1"/>
      <c r="AC415" s="1"/>
    </row>
    <row r="416" spans="1:29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  <c r="AA416" s="1"/>
      <c r="AB416" s="1"/>
      <c r="AC416" s="1"/>
    </row>
    <row r="417" spans="1:29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  <c r="AA417" s="1"/>
      <c r="AB417" s="1"/>
      <c r="AC417" s="1"/>
    </row>
    <row r="418" spans="1:29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  <c r="AA418" s="1"/>
      <c r="AB418" s="1"/>
      <c r="AC418" s="1"/>
    </row>
    <row r="419" spans="1:29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  <c r="AA419" s="1"/>
      <c r="AB419" s="1"/>
      <c r="AC419" s="1"/>
    </row>
    <row r="420" spans="1:29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  <c r="AA420" s="1"/>
      <c r="AB420" s="1"/>
      <c r="AC420" s="1"/>
    </row>
    <row r="421" spans="1:29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  <c r="AA421" s="1"/>
      <c r="AB421" s="1"/>
      <c r="AC421" s="1"/>
    </row>
    <row r="422" spans="1:29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  <c r="AA422" s="1"/>
      <c r="AB422" s="1"/>
      <c r="AC422" s="1"/>
    </row>
    <row r="423" spans="1:29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  <c r="AA423" s="1"/>
      <c r="AB423" s="1"/>
      <c r="AC423" s="1"/>
    </row>
    <row r="424" spans="1:29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  <c r="AA424" s="1"/>
      <c r="AB424" s="1"/>
      <c r="AC424" s="1"/>
    </row>
    <row r="425" spans="1:29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  <c r="AA425" s="1"/>
      <c r="AB425" s="1"/>
      <c r="AC425" s="1"/>
    </row>
    <row r="426" spans="1:29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  <c r="AA426" s="1"/>
      <c r="AB426" s="1"/>
      <c r="AC426" s="1"/>
    </row>
    <row r="427" spans="1:29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  <c r="AA427" s="1"/>
      <c r="AB427" s="1"/>
      <c r="AC427" s="1"/>
    </row>
    <row r="428" spans="1:29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  <c r="AA428" s="1"/>
      <c r="AB428" s="1"/>
      <c r="AC428" s="1"/>
    </row>
    <row r="429" spans="1:29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  <c r="AA429" s="1"/>
      <c r="AB429" s="1"/>
      <c r="AC429" s="1"/>
    </row>
    <row r="430" spans="1:29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  <c r="AA430" s="1"/>
      <c r="AB430" s="1"/>
      <c r="AC430" s="1"/>
    </row>
    <row r="431" spans="1:29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  <c r="AA431" s="1"/>
      <c r="AB431" s="1"/>
      <c r="AC431" s="1"/>
    </row>
    <row r="432" spans="1:29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  <c r="AA432" s="1"/>
      <c r="AB432" s="1"/>
      <c r="AC432" s="1"/>
    </row>
    <row r="433" spans="1:29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  <c r="AA433" s="1"/>
      <c r="AB433" s="1"/>
      <c r="AC433" s="1"/>
    </row>
    <row r="434" spans="1:29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  <c r="AA434" s="1"/>
      <c r="AB434" s="1"/>
      <c r="AC434" s="1"/>
    </row>
    <row r="435" spans="1:29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  <c r="AA435" s="1"/>
      <c r="AB435" s="1"/>
      <c r="AC435" s="1"/>
    </row>
    <row r="436" spans="1:29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  <c r="AA436" s="1"/>
      <c r="AB436" s="1"/>
      <c r="AC436" s="1"/>
    </row>
    <row r="437" spans="1:29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  <c r="AA437" s="1"/>
      <c r="AB437" s="1"/>
      <c r="AC437" s="1"/>
    </row>
    <row r="438" spans="1:29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  <c r="AA438" s="1"/>
      <c r="AB438" s="1"/>
      <c r="AC438" s="1"/>
    </row>
    <row r="439" spans="1:29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  <c r="AA439" s="1"/>
      <c r="AB439" s="1"/>
      <c r="AC439" s="1"/>
    </row>
    <row r="440" spans="1:29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  <c r="AA440" s="1"/>
      <c r="AB440" s="1"/>
      <c r="AC440" s="1"/>
    </row>
    <row r="441" spans="1:29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  <c r="AA441" s="1"/>
      <c r="AB441" s="1"/>
      <c r="AC441" s="1"/>
    </row>
    <row r="442" spans="1:29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  <c r="AA442" s="1"/>
      <c r="AB442" s="1"/>
      <c r="AC442" s="1"/>
    </row>
    <row r="443" spans="1:29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  <c r="AA443" s="1"/>
      <c r="AB443" s="1"/>
      <c r="AC443" s="1"/>
    </row>
    <row r="444" spans="1:29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  <c r="AA444" s="1"/>
      <c r="AB444" s="1"/>
      <c r="AC444" s="1"/>
    </row>
    <row r="445" spans="1:29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  <c r="AA445" s="1"/>
      <c r="AB445" s="1"/>
      <c r="AC445" s="1"/>
    </row>
    <row r="446" spans="1:29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  <c r="AA446" s="1"/>
      <c r="AB446" s="1"/>
      <c r="AC446" s="1"/>
    </row>
    <row r="447" spans="1:29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  <c r="AA447" s="1"/>
      <c r="AB447" s="1"/>
      <c r="AC447" s="1"/>
    </row>
    <row r="448" spans="1:29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  <c r="AA448" s="1"/>
      <c r="AB448" s="1"/>
      <c r="AC448" s="1"/>
    </row>
    <row r="449" spans="1:29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  <c r="AA449" s="1"/>
      <c r="AB449" s="1"/>
      <c r="AC449" s="1"/>
    </row>
    <row r="450" spans="1:29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  <c r="AA450" s="1"/>
      <c r="AB450" s="1"/>
      <c r="AC450" s="1"/>
    </row>
    <row r="451" spans="1:29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  <c r="AA451" s="1"/>
      <c r="AB451" s="1"/>
      <c r="AC451" s="1"/>
    </row>
    <row r="452" spans="1:29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  <c r="AA452" s="1"/>
      <c r="AB452" s="1"/>
      <c r="AC452" s="1"/>
    </row>
    <row r="453" spans="1:29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  <c r="AA453" s="1"/>
      <c r="AB453" s="1"/>
      <c r="AC453" s="1"/>
    </row>
    <row r="454" spans="1:29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  <c r="AA454" s="1"/>
      <c r="AB454" s="1"/>
      <c r="AC454" s="1"/>
    </row>
    <row r="455" spans="1:29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  <c r="AA455" s="1"/>
      <c r="AB455" s="1"/>
      <c r="AC455" s="1"/>
    </row>
    <row r="456" spans="1:29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  <c r="AA456" s="1"/>
      <c r="AB456" s="1"/>
      <c r="AC456" s="1"/>
    </row>
    <row r="457" spans="1:29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  <c r="AA457" s="1"/>
      <c r="AB457" s="1"/>
      <c r="AC457" s="1"/>
    </row>
    <row r="458" spans="1:29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  <c r="AA458" s="1"/>
      <c r="AB458" s="1"/>
      <c r="AC458" s="1"/>
    </row>
    <row r="459" spans="1:29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  <c r="AA459" s="1"/>
      <c r="AB459" s="1"/>
      <c r="AC459" s="1"/>
    </row>
    <row r="460" spans="1:29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  <c r="AA460" s="1"/>
      <c r="AB460" s="1"/>
      <c r="AC460" s="1"/>
    </row>
    <row r="461" spans="1:29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  <c r="AA461" s="1"/>
      <c r="AB461" s="1"/>
      <c r="AC461" s="1"/>
    </row>
    <row r="462" spans="1:29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  <c r="AA462" s="1"/>
      <c r="AB462" s="1"/>
      <c r="AC462" s="1"/>
    </row>
    <row r="463" spans="1:29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  <c r="AA463" s="1"/>
      <c r="AB463" s="1"/>
      <c r="AC463" s="1"/>
    </row>
    <row r="464" spans="1:29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  <c r="AA464" s="1"/>
      <c r="AB464" s="1"/>
      <c r="AC464" s="1"/>
    </row>
    <row r="465" spans="1:29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  <c r="AA465" s="1"/>
      <c r="AB465" s="1"/>
      <c r="AC465" s="1"/>
    </row>
    <row r="466" spans="1:29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  <c r="AA466" s="1"/>
      <c r="AB466" s="1"/>
      <c r="AC466" s="1"/>
    </row>
    <row r="467" spans="1:29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  <c r="AA467" s="1"/>
      <c r="AB467" s="1"/>
      <c r="AC467" s="1"/>
    </row>
    <row r="468" spans="1:29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  <c r="AA468" s="1"/>
      <c r="AB468" s="1"/>
      <c r="AC468" s="1"/>
    </row>
    <row r="469" spans="1:29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  <c r="AA469" s="1"/>
      <c r="AB469" s="1"/>
      <c r="AC469" s="1"/>
    </row>
    <row r="470" spans="1:29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  <c r="AA470" s="1"/>
      <c r="AB470" s="1"/>
      <c r="AC470" s="1"/>
    </row>
    <row r="471" spans="1:29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  <c r="AA471" s="1"/>
      <c r="AB471" s="1"/>
      <c r="AC471" s="1"/>
    </row>
    <row r="472" spans="1:29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  <c r="AA472" s="1"/>
      <c r="AB472" s="1"/>
      <c r="AC472" s="1"/>
    </row>
    <row r="473" spans="1:29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  <c r="AA473" s="1"/>
      <c r="AB473" s="1"/>
      <c r="AC473" s="1"/>
    </row>
    <row r="474" spans="1:29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  <c r="AA474" s="1"/>
      <c r="AB474" s="1"/>
      <c r="AC474" s="1"/>
    </row>
    <row r="475" spans="1:29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  <c r="AA475" s="1"/>
      <c r="AB475" s="1"/>
      <c r="AC475" s="1"/>
    </row>
    <row r="476" spans="1:29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  <c r="AA476" s="1"/>
      <c r="AB476" s="1"/>
      <c r="AC476" s="1"/>
    </row>
    <row r="477" spans="1:29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  <c r="AA477" s="1"/>
      <c r="AB477" s="1"/>
      <c r="AC477" s="1"/>
    </row>
    <row r="478" spans="1:29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  <c r="AA478" s="1"/>
      <c r="AB478" s="1"/>
      <c r="AC478" s="1"/>
    </row>
    <row r="479" spans="1:29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  <c r="AA479" s="1"/>
      <c r="AB479" s="1"/>
      <c r="AC479" s="1"/>
    </row>
    <row r="480" spans="1:29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  <c r="AA480" s="1"/>
      <c r="AB480" s="1"/>
      <c r="AC480" s="1"/>
    </row>
    <row r="481" spans="1:29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  <c r="AA481" s="1"/>
      <c r="AB481" s="1"/>
      <c r="AC481" s="1"/>
    </row>
    <row r="482" spans="1:29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  <c r="AA482" s="1"/>
      <c r="AB482" s="1"/>
      <c r="AC482" s="1"/>
    </row>
    <row r="483" spans="1:29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  <c r="AA483" s="1"/>
      <c r="AB483" s="1"/>
      <c r="AC483" s="1"/>
    </row>
    <row r="484" spans="1:29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  <c r="AA484" s="1"/>
      <c r="AB484" s="1"/>
      <c r="AC484" s="1"/>
    </row>
    <row r="485" spans="1:29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  <c r="AA485" s="1"/>
      <c r="AB485" s="1"/>
      <c r="AC485" s="1"/>
    </row>
    <row r="486" spans="1:29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  <c r="AA486" s="1"/>
      <c r="AB486" s="1"/>
      <c r="AC486" s="1"/>
    </row>
    <row r="487" spans="1:29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  <c r="AA487" s="1"/>
      <c r="AB487" s="1"/>
      <c r="AC487" s="1"/>
    </row>
    <row r="488" spans="1:29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  <c r="AA488" s="1"/>
      <c r="AB488" s="1"/>
      <c r="AC488" s="1"/>
    </row>
    <row r="489" spans="1:29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  <c r="AA489" s="1"/>
      <c r="AB489" s="1"/>
      <c r="AC489" s="1"/>
    </row>
    <row r="490" spans="1:29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  <c r="AA490" s="1"/>
      <c r="AB490" s="1"/>
      <c r="AC490" s="1"/>
    </row>
    <row r="491" spans="1:29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  <c r="AA491" s="1"/>
      <c r="AB491" s="1"/>
      <c r="AC491" s="1"/>
    </row>
    <row r="492" spans="1:29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  <c r="AA492" s="1"/>
      <c r="AB492" s="1"/>
      <c r="AC492" s="1"/>
    </row>
    <row r="493" spans="1:29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  <c r="AA493" s="1"/>
      <c r="AB493" s="1"/>
      <c r="AC493" s="1"/>
    </row>
    <row r="494" spans="1:29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  <c r="AA494" s="1"/>
      <c r="AB494" s="1"/>
      <c r="AC494" s="1"/>
    </row>
    <row r="495" spans="1:29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  <c r="AA495" s="1"/>
      <c r="AB495" s="1"/>
      <c r="AC495" s="1"/>
    </row>
    <row r="496" spans="1:29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  <c r="AA496" s="1"/>
      <c r="AB496" s="1"/>
      <c r="AC496" s="1"/>
    </row>
    <row r="497" spans="1:29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  <c r="AA497" s="1"/>
      <c r="AB497" s="1"/>
      <c r="AC497" s="1"/>
    </row>
    <row r="498" spans="1:29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  <c r="AA498" s="1"/>
      <c r="AB498" s="1"/>
      <c r="AC498" s="1"/>
    </row>
    <row r="499" spans="1:29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  <c r="AA499" s="1"/>
      <c r="AB499" s="1"/>
      <c r="AC499" s="1"/>
    </row>
    <row r="500" spans="1:29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  <c r="AA500" s="1"/>
      <c r="AB500" s="1"/>
      <c r="AC500" s="1"/>
    </row>
    <row r="501" spans="1:29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  <c r="AA501" s="1"/>
      <c r="AB501" s="1"/>
      <c r="AC501" s="1"/>
    </row>
    <row r="502" spans="1:29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  <c r="AA502" s="1"/>
      <c r="AB502" s="1"/>
      <c r="AC502" s="1"/>
    </row>
    <row r="503" spans="1:29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  <c r="AA503" s="1"/>
      <c r="AB503" s="1"/>
      <c r="AC503" s="1"/>
    </row>
    <row r="504" spans="1:29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  <c r="AA504" s="1"/>
      <c r="AB504" s="1"/>
      <c r="AC504" s="1"/>
    </row>
    <row r="505" spans="1:29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  <c r="AA505" s="1"/>
      <c r="AB505" s="1"/>
      <c r="AC505" s="1"/>
    </row>
    <row r="506" spans="1:29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  <c r="AA506" s="1"/>
      <c r="AB506" s="1"/>
      <c r="AC506" s="1"/>
    </row>
    <row r="507" spans="1:29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  <c r="AA507" s="1"/>
      <c r="AB507" s="1"/>
      <c r="AC507" s="1"/>
    </row>
    <row r="508" spans="1:29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  <c r="AA508" s="1"/>
      <c r="AB508" s="1"/>
      <c r="AC508" s="1"/>
    </row>
    <row r="509" spans="1:29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  <c r="AA509" s="1"/>
      <c r="AB509" s="1"/>
      <c r="AC509" s="1"/>
    </row>
    <row r="510" spans="1:29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  <c r="AA510" s="1"/>
      <c r="AB510" s="1"/>
      <c r="AC510" s="1"/>
    </row>
    <row r="511" spans="1:29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  <c r="AA511" s="1"/>
      <c r="AB511" s="1"/>
      <c r="AC511" s="1"/>
    </row>
    <row r="512" spans="1:29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  <c r="AA512" s="1"/>
      <c r="AB512" s="1"/>
      <c r="AC512" s="1"/>
    </row>
    <row r="513" spans="1:29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  <c r="AA513" s="1"/>
      <c r="AB513" s="1"/>
      <c r="AC513" s="1"/>
    </row>
    <row r="514" spans="1:29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  <c r="AA514" s="1"/>
      <c r="AB514" s="1"/>
      <c r="AC514" s="1"/>
    </row>
    <row r="515" spans="1:29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  <c r="AA515" s="1"/>
      <c r="AB515" s="1"/>
      <c r="AC515" s="1"/>
    </row>
    <row r="516" spans="1:29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  <c r="AA516" s="1"/>
      <c r="AB516" s="1"/>
      <c r="AC516" s="1"/>
    </row>
    <row r="517" spans="1:29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  <c r="AA517" s="1"/>
      <c r="AB517" s="1"/>
      <c r="AC517" s="1"/>
    </row>
    <row r="518" spans="1:29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  <c r="AA518" s="1"/>
      <c r="AB518" s="1"/>
      <c r="AC518" s="1"/>
    </row>
    <row r="519" spans="1:29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  <c r="AA519" s="1"/>
      <c r="AB519" s="1"/>
      <c r="AC519" s="1"/>
    </row>
    <row r="520" spans="1:29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  <c r="AA520" s="1"/>
      <c r="AB520" s="1"/>
      <c r="AC520" s="1"/>
    </row>
    <row r="521" spans="1:29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  <c r="AA521" s="1"/>
      <c r="AB521" s="1"/>
      <c r="AC521" s="1"/>
    </row>
    <row r="522" spans="1:29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  <c r="AA522" s="1"/>
      <c r="AB522" s="1"/>
      <c r="AC522" s="1"/>
    </row>
    <row r="523" spans="1:29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  <c r="AA523" s="1"/>
      <c r="AB523" s="1"/>
      <c r="AC523" s="1"/>
    </row>
    <row r="524" spans="1:29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  <c r="AA524" s="1"/>
      <c r="AB524" s="1"/>
      <c r="AC524" s="1"/>
    </row>
    <row r="525" spans="1:29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  <c r="AA525" s="1"/>
      <c r="AB525" s="1"/>
      <c r="AC525" s="1"/>
    </row>
    <row r="526" spans="1:29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  <c r="AA526" s="1"/>
      <c r="AB526" s="1"/>
      <c r="AC526" s="1"/>
    </row>
    <row r="527" spans="1:29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  <c r="AA527" s="1"/>
      <c r="AB527" s="1"/>
      <c r="AC527" s="1"/>
    </row>
    <row r="528" spans="1:29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  <c r="AA528" s="1"/>
      <c r="AB528" s="1"/>
      <c r="AC528" s="1"/>
    </row>
    <row r="529" spans="1:29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  <c r="AA529" s="1"/>
      <c r="AB529" s="1"/>
      <c r="AC529" s="1"/>
    </row>
    <row r="530" spans="1:29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  <c r="AA530" s="1"/>
      <c r="AB530" s="1"/>
      <c r="AC530" s="1"/>
    </row>
    <row r="531" spans="1:29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  <c r="AA531" s="1"/>
      <c r="AB531" s="1"/>
      <c r="AC531" s="1"/>
    </row>
    <row r="532" spans="1:29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  <c r="AA532" s="1"/>
      <c r="AB532" s="1"/>
      <c r="AC532" s="1"/>
    </row>
    <row r="533" spans="1:29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  <c r="AA533" s="1"/>
      <c r="AB533" s="1"/>
      <c r="AC533" s="1"/>
    </row>
    <row r="534" spans="1:29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  <c r="AA534" s="1"/>
      <c r="AB534" s="1"/>
      <c r="AC534" s="1"/>
    </row>
    <row r="535" spans="1:29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  <c r="AA535" s="1"/>
      <c r="AB535" s="1"/>
      <c r="AC535" s="1"/>
    </row>
    <row r="536" spans="1:29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  <c r="AA536" s="1"/>
      <c r="AB536" s="1"/>
      <c r="AC536" s="1"/>
    </row>
    <row r="537" spans="1:29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  <c r="AA537" s="1"/>
      <c r="AB537" s="1"/>
      <c r="AC537" s="1"/>
    </row>
    <row r="538" spans="1:29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  <c r="AA538" s="1"/>
      <c r="AB538" s="1"/>
      <c r="AC538" s="1"/>
    </row>
    <row r="539" spans="1:29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  <c r="AA539" s="1"/>
      <c r="AB539" s="1"/>
      <c r="AC539" s="1"/>
    </row>
    <row r="540" spans="1:29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  <c r="AA540" s="1"/>
      <c r="AB540" s="1"/>
      <c r="AC540" s="1"/>
    </row>
    <row r="541" spans="1:29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  <c r="AA541" s="1"/>
      <c r="AB541" s="1"/>
      <c r="AC541" s="1"/>
    </row>
    <row r="542" spans="1:29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  <c r="AA542" s="1"/>
      <c r="AB542" s="1"/>
      <c r="AC542" s="1"/>
    </row>
    <row r="543" spans="1:29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  <c r="AA543" s="1"/>
      <c r="AB543" s="1"/>
      <c r="AC543" s="1"/>
    </row>
    <row r="544" spans="1:29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  <c r="AA544" s="1"/>
      <c r="AB544" s="1"/>
      <c r="AC544" s="1"/>
    </row>
    <row r="545" spans="1:29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  <c r="AA545" s="1"/>
      <c r="AB545" s="1"/>
      <c r="AC545" s="1"/>
    </row>
    <row r="546" spans="1:29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  <c r="AA546" s="1"/>
      <c r="AB546" s="1"/>
      <c r="AC546" s="1"/>
    </row>
    <row r="547" spans="1:29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  <c r="AA547" s="1"/>
      <c r="AB547" s="1"/>
      <c r="AC547" s="1"/>
    </row>
    <row r="548" spans="1:29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  <c r="AA548" s="1"/>
      <c r="AB548" s="1"/>
      <c r="AC548" s="1"/>
    </row>
    <row r="549" spans="1:29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  <c r="AA549" s="1"/>
      <c r="AB549" s="1"/>
      <c r="AC549" s="1"/>
    </row>
    <row r="550" spans="1:29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  <c r="AA550" s="1"/>
      <c r="AB550" s="1"/>
      <c r="AC550" s="1"/>
    </row>
    <row r="551" spans="1:29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  <c r="AA551" s="1"/>
      <c r="AB551" s="1"/>
      <c r="AC551" s="1"/>
    </row>
    <row r="552" spans="1:29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  <c r="AA552" s="1"/>
      <c r="AB552" s="1"/>
      <c r="AC552" s="1"/>
    </row>
    <row r="553" spans="1:29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  <c r="AA553" s="1"/>
      <c r="AB553" s="1"/>
      <c r="AC553" s="1"/>
    </row>
    <row r="554" spans="1:29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  <c r="AA554" s="1"/>
      <c r="AB554" s="1"/>
      <c r="AC554" s="1"/>
    </row>
    <row r="555" spans="1:29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  <c r="AA555" s="1"/>
      <c r="AB555" s="1"/>
      <c r="AC555" s="1"/>
    </row>
    <row r="556" spans="1:29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  <c r="AA556" s="1"/>
      <c r="AB556" s="1"/>
      <c r="AC556" s="1"/>
    </row>
    <row r="557" spans="1:29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  <c r="AA557" s="1"/>
      <c r="AB557" s="1"/>
      <c r="AC557" s="1"/>
    </row>
    <row r="558" spans="1:29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  <c r="AA558" s="1"/>
      <c r="AB558" s="1"/>
      <c r="AC558" s="1"/>
    </row>
    <row r="559" spans="1:29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  <c r="AA559" s="1"/>
      <c r="AB559" s="1"/>
      <c r="AC559" s="1"/>
    </row>
    <row r="560" spans="1:29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  <c r="AA560" s="1"/>
      <c r="AB560" s="1"/>
      <c r="AC560" s="1"/>
    </row>
    <row r="561" spans="1:29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  <c r="AA561" s="1"/>
      <c r="AB561" s="1"/>
      <c r="AC561" s="1"/>
    </row>
    <row r="562" spans="1:29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  <c r="AA562" s="1"/>
      <c r="AB562" s="1"/>
      <c r="AC562" s="1"/>
    </row>
    <row r="563" spans="1:29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  <c r="AA563" s="1"/>
      <c r="AB563" s="1"/>
      <c r="AC563" s="1"/>
    </row>
    <row r="564" spans="1:29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  <c r="AA564" s="1"/>
      <c r="AB564" s="1"/>
      <c r="AC564" s="1"/>
    </row>
    <row r="565" spans="1:29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  <c r="AA565" s="1"/>
      <c r="AB565" s="1"/>
      <c r="AC565" s="1"/>
    </row>
    <row r="566" spans="1:29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  <c r="AA566" s="1"/>
      <c r="AB566" s="1"/>
      <c r="AC566" s="1"/>
    </row>
    <row r="567" spans="1:29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  <c r="AA567" s="1"/>
      <c r="AB567" s="1"/>
      <c r="AC567" s="1"/>
    </row>
    <row r="568" spans="1:29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  <c r="AA568" s="1"/>
      <c r="AB568" s="1"/>
      <c r="AC568" s="1"/>
    </row>
    <row r="569" spans="1:29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  <c r="AA569" s="1"/>
      <c r="AB569" s="1"/>
      <c r="AC569" s="1"/>
    </row>
    <row r="570" spans="1:29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  <c r="AA570" s="1"/>
      <c r="AB570" s="1"/>
      <c r="AC570" s="1"/>
    </row>
    <row r="571" spans="1:29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  <c r="AA571" s="1"/>
      <c r="AB571" s="1"/>
      <c r="AC571" s="1"/>
    </row>
    <row r="572" spans="1:29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  <c r="AA572" s="1"/>
      <c r="AB572" s="1"/>
      <c r="AC572" s="1"/>
    </row>
    <row r="573" spans="1:29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  <c r="AA573" s="1"/>
      <c r="AB573" s="1"/>
      <c r="AC573" s="1"/>
    </row>
    <row r="574" spans="1:29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  <c r="AA574" s="1"/>
      <c r="AB574" s="1"/>
      <c r="AC574" s="1"/>
    </row>
    <row r="575" spans="1:29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  <c r="AA575" s="1"/>
      <c r="AB575" s="1"/>
      <c r="AC575" s="1"/>
    </row>
    <row r="576" spans="1:29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  <c r="AA576" s="1"/>
      <c r="AB576" s="1"/>
      <c r="AC576" s="1"/>
    </row>
    <row r="577" spans="1:29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  <c r="AA577" s="1"/>
      <c r="AB577" s="1"/>
      <c r="AC577" s="1"/>
    </row>
    <row r="578" spans="1:29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  <c r="AA578" s="1"/>
      <c r="AB578" s="1"/>
      <c r="AC578" s="1"/>
    </row>
    <row r="579" spans="1:29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  <c r="AA579" s="1"/>
      <c r="AB579" s="1"/>
      <c r="AC579" s="1"/>
    </row>
    <row r="580" spans="1:29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  <c r="AA580" s="1"/>
      <c r="AB580" s="1"/>
      <c r="AC580" s="1"/>
    </row>
    <row r="581" spans="1:29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  <c r="AA581" s="1"/>
      <c r="AB581" s="1"/>
      <c r="AC581" s="1"/>
    </row>
    <row r="582" spans="1:29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  <c r="AA582" s="1"/>
      <c r="AB582" s="1"/>
      <c r="AC582" s="1"/>
    </row>
    <row r="583" spans="1:29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  <c r="AA583" s="1"/>
      <c r="AB583" s="1"/>
      <c r="AC583" s="1"/>
    </row>
    <row r="584" spans="1:29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  <c r="AA584" s="1"/>
      <c r="AB584" s="1"/>
      <c r="AC584" s="1"/>
    </row>
    <row r="585" spans="1:29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  <c r="AA585" s="1"/>
      <c r="AB585" s="1"/>
      <c r="AC585" s="1"/>
    </row>
    <row r="586" spans="1:29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  <c r="AA586" s="1"/>
      <c r="AB586" s="1"/>
      <c r="AC586" s="1"/>
    </row>
    <row r="587" spans="1:29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  <c r="AA587" s="1"/>
      <c r="AB587" s="1"/>
      <c r="AC587" s="1"/>
    </row>
    <row r="588" spans="1:29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  <c r="AA588" s="1"/>
      <c r="AB588" s="1"/>
      <c r="AC588" s="1"/>
    </row>
    <row r="589" spans="1:29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  <c r="AA589" s="1"/>
      <c r="AB589" s="1"/>
      <c r="AC589" s="1"/>
    </row>
    <row r="590" spans="1:29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  <c r="AA590" s="1"/>
      <c r="AB590" s="1"/>
      <c r="AC590" s="1"/>
    </row>
    <row r="591" spans="1:29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  <c r="AA591" s="1"/>
      <c r="AB591" s="1"/>
      <c r="AC591" s="1"/>
    </row>
    <row r="592" spans="1:29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  <c r="AA592" s="1"/>
      <c r="AB592" s="1"/>
      <c r="AC592" s="1"/>
    </row>
    <row r="593" spans="1:29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  <c r="AA593" s="1"/>
      <c r="AB593" s="1"/>
      <c r="AC593" s="1"/>
    </row>
    <row r="594" spans="1:29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  <c r="AA594" s="1"/>
      <c r="AB594" s="1"/>
      <c r="AC594" s="1"/>
    </row>
    <row r="595" spans="1:29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  <c r="AA595" s="1"/>
      <c r="AB595" s="1"/>
      <c r="AC595" s="1"/>
    </row>
    <row r="596" spans="1:29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  <c r="AA596" s="1"/>
      <c r="AB596" s="1"/>
      <c r="AC596" s="1"/>
    </row>
    <row r="597" spans="1:29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  <c r="AA597" s="1"/>
      <c r="AB597" s="1"/>
      <c r="AC597" s="1"/>
    </row>
    <row r="598" spans="1:29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  <c r="AA598" s="1"/>
      <c r="AB598" s="1"/>
      <c r="AC598" s="1"/>
    </row>
    <row r="599" spans="1:29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  <c r="AA599" s="1"/>
      <c r="AB599" s="1"/>
      <c r="AC599" s="1"/>
    </row>
    <row r="600" spans="1:29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  <c r="AA600" s="1"/>
      <c r="AB600" s="1"/>
      <c r="AC600" s="1"/>
    </row>
    <row r="601" spans="1:29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  <c r="AA601" s="1"/>
      <c r="AB601" s="1"/>
      <c r="AC601" s="1"/>
    </row>
    <row r="602" spans="1:29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  <c r="AA602" s="1"/>
      <c r="AB602" s="1"/>
      <c r="AC602" s="1"/>
    </row>
    <row r="603" spans="1:29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  <c r="AA603" s="1"/>
      <c r="AB603" s="1"/>
      <c r="AC603" s="1"/>
    </row>
    <row r="604" spans="1:29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  <c r="AA604" s="1"/>
      <c r="AB604" s="1"/>
      <c r="AC604" s="1"/>
    </row>
    <row r="605" spans="1:29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  <c r="AA605" s="1"/>
      <c r="AB605" s="1"/>
      <c r="AC605" s="1"/>
    </row>
    <row r="606" spans="1:29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  <c r="AA606" s="1"/>
      <c r="AB606" s="1"/>
      <c r="AC606" s="1"/>
    </row>
    <row r="607" spans="1:29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  <c r="AA607" s="1"/>
      <c r="AB607" s="1"/>
      <c r="AC607" s="1"/>
    </row>
    <row r="608" spans="1:29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  <c r="AA608" s="1"/>
      <c r="AB608" s="1"/>
      <c r="AC608" s="1"/>
    </row>
    <row r="609" spans="1:29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  <c r="AA609" s="1"/>
      <c r="AB609" s="1"/>
      <c r="AC609" s="1"/>
    </row>
    <row r="610" spans="1:29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  <c r="AA610" s="1"/>
      <c r="AB610" s="1"/>
      <c r="AC610" s="1"/>
    </row>
    <row r="611" spans="1:29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  <c r="AA611" s="1"/>
      <c r="AB611" s="1"/>
      <c r="AC611" s="1"/>
    </row>
    <row r="612" spans="1:29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  <c r="AA612" s="1"/>
      <c r="AB612" s="1"/>
      <c r="AC612" s="1"/>
    </row>
    <row r="613" spans="1:29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  <c r="AA613" s="1"/>
      <c r="AB613" s="1"/>
      <c r="AC613" s="1"/>
    </row>
    <row r="614" spans="1:29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  <c r="AA614" s="1"/>
      <c r="AB614" s="1"/>
      <c r="AC614" s="1"/>
    </row>
    <row r="615" spans="1:29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  <c r="AA615" s="1"/>
      <c r="AB615" s="1"/>
      <c r="AC615" s="1"/>
    </row>
    <row r="616" spans="1:29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  <c r="AA616" s="1"/>
      <c r="AB616" s="1"/>
      <c r="AC616" s="1"/>
    </row>
    <row r="617" spans="1:29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  <c r="AA617" s="1"/>
      <c r="AB617" s="1"/>
      <c r="AC617" s="1"/>
    </row>
    <row r="618" spans="1:29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  <c r="AA618" s="1"/>
      <c r="AB618" s="1"/>
      <c r="AC618" s="1"/>
    </row>
    <row r="619" spans="1:29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  <c r="AA619" s="1"/>
      <c r="AB619" s="1"/>
      <c r="AC619" s="1"/>
    </row>
    <row r="620" spans="1:29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  <c r="AA620" s="1"/>
      <c r="AB620" s="1"/>
      <c r="AC620" s="1"/>
    </row>
    <row r="621" spans="1:29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  <c r="AA621" s="1"/>
      <c r="AB621" s="1"/>
      <c r="AC621" s="1"/>
    </row>
    <row r="622" spans="1:29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  <c r="AA622" s="1"/>
      <c r="AB622" s="1"/>
      <c r="AC622" s="1"/>
    </row>
    <row r="623" spans="1:29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  <c r="AA623" s="1"/>
      <c r="AB623" s="1"/>
      <c r="AC623" s="1"/>
    </row>
    <row r="624" spans="1:29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  <c r="AA624" s="1"/>
      <c r="AB624" s="1"/>
      <c r="AC624" s="1"/>
    </row>
    <row r="625" spans="1:29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  <c r="AA625" s="1"/>
      <c r="AB625" s="1"/>
      <c r="AC625" s="1"/>
    </row>
    <row r="626" spans="1:29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  <c r="AA626" s="1"/>
      <c r="AB626" s="1"/>
      <c r="AC626" s="1"/>
    </row>
    <row r="627" spans="1:29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  <c r="AA627" s="1"/>
      <c r="AB627" s="1"/>
      <c r="AC627" s="1"/>
    </row>
    <row r="628" spans="1:29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  <c r="AA628" s="1"/>
      <c r="AB628" s="1"/>
      <c r="AC628" s="1"/>
    </row>
    <row r="629" spans="1:29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  <c r="AA629" s="1"/>
      <c r="AB629" s="1"/>
      <c r="AC629" s="1"/>
    </row>
    <row r="630" spans="1:29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  <c r="AA630" s="1"/>
      <c r="AB630" s="1"/>
      <c r="AC630" s="1"/>
    </row>
    <row r="631" spans="1:29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  <c r="AA631" s="1"/>
      <c r="AB631" s="1"/>
      <c r="AC631" s="1"/>
    </row>
    <row r="632" spans="1:29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  <c r="AA632" s="1"/>
      <c r="AB632" s="1"/>
      <c r="AC632" s="1"/>
    </row>
    <row r="633" spans="1:29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  <c r="AA633" s="1"/>
      <c r="AB633" s="1"/>
      <c r="AC633" s="1"/>
    </row>
    <row r="634" spans="1:29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  <c r="AA634" s="1"/>
      <c r="AB634" s="1"/>
      <c r="AC634" s="1"/>
    </row>
    <row r="635" spans="1:29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  <c r="AA635" s="1"/>
      <c r="AB635" s="1"/>
      <c r="AC635" s="1"/>
    </row>
    <row r="636" spans="1:29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  <c r="AA636" s="1"/>
      <c r="AB636" s="1"/>
      <c r="AC636" s="1"/>
    </row>
    <row r="637" spans="1:29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  <c r="AA637" s="1"/>
      <c r="AB637" s="1"/>
      <c r="AC637" s="1"/>
    </row>
    <row r="638" spans="1:29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  <c r="AA638" s="1"/>
      <c r="AB638" s="1"/>
      <c r="AC638" s="1"/>
    </row>
    <row r="639" spans="1:29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  <c r="AA639" s="1"/>
      <c r="AB639" s="1"/>
      <c r="AC639" s="1"/>
    </row>
    <row r="640" spans="1:29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  <c r="AA640" s="1"/>
      <c r="AB640" s="1"/>
      <c r="AC640" s="1"/>
    </row>
    <row r="641" spans="1:29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  <c r="AA641" s="1"/>
      <c r="AB641" s="1"/>
      <c r="AC641" s="1"/>
    </row>
    <row r="642" spans="1:29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  <c r="AA642" s="1"/>
      <c r="AB642" s="1"/>
      <c r="AC642" s="1"/>
    </row>
    <row r="643" spans="1:29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  <c r="AA643" s="1"/>
      <c r="AB643" s="1"/>
      <c r="AC643" s="1"/>
    </row>
    <row r="644" spans="1:29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  <c r="AA644" s="1"/>
      <c r="AB644" s="1"/>
      <c r="AC644" s="1"/>
    </row>
    <row r="645" spans="1:29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  <c r="AA645" s="1"/>
      <c r="AB645" s="1"/>
      <c r="AC645" s="1"/>
    </row>
    <row r="646" spans="1:29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  <c r="AA646" s="1"/>
      <c r="AB646" s="1"/>
      <c r="AC646" s="1"/>
    </row>
    <row r="647" spans="1:29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  <c r="AA647" s="1"/>
      <c r="AB647" s="1"/>
      <c r="AC647" s="1"/>
    </row>
    <row r="648" spans="1:29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  <c r="AA648" s="1"/>
      <c r="AB648" s="1"/>
      <c r="AC648" s="1"/>
    </row>
    <row r="649" spans="1:29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  <c r="AA649" s="1"/>
      <c r="AB649" s="1"/>
      <c r="AC649" s="1"/>
    </row>
    <row r="650" spans="1:29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  <c r="AA650" s="1"/>
      <c r="AB650" s="1"/>
      <c r="AC650" s="1"/>
    </row>
    <row r="651" spans="1:29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  <c r="AA651" s="1"/>
      <c r="AB651" s="1"/>
      <c r="AC651" s="1"/>
    </row>
    <row r="652" spans="1:29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  <c r="AA652" s="1"/>
      <c r="AB652" s="1"/>
      <c r="AC652" s="1"/>
    </row>
    <row r="653" spans="1:29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  <c r="AA653" s="1"/>
      <c r="AB653" s="1"/>
      <c r="AC653" s="1"/>
    </row>
    <row r="654" spans="1:29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  <c r="AA654" s="1"/>
      <c r="AB654" s="1"/>
      <c r="AC654" s="1"/>
    </row>
    <row r="655" spans="1:29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  <c r="AA655" s="1"/>
      <c r="AB655" s="1"/>
      <c r="AC655" s="1"/>
    </row>
    <row r="656" spans="1:29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  <c r="AA656" s="1"/>
      <c r="AB656" s="1"/>
      <c r="AC656" s="1"/>
    </row>
    <row r="657" spans="1:29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  <c r="AA657" s="1"/>
      <c r="AB657" s="1"/>
      <c r="AC657" s="1"/>
    </row>
    <row r="658" spans="1:29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  <c r="AA658" s="1"/>
      <c r="AB658" s="1"/>
      <c r="AC658" s="1"/>
    </row>
    <row r="659" spans="1:29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  <c r="AA659" s="1"/>
      <c r="AB659" s="1"/>
      <c r="AC659" s="1"/>
    </row>
    <row r="660" spans="1:29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  <c r="AA660" s="1"/>
      <c r="AB660" s="1"/>
      <c r="AC660" s="1"/>
    </row>
    <row r="661" spans="1:29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  <c r="AA661" s="1"/>
      <c r="AB661" s="1"/>
      <c r="AC661" s="1"/>
    </row>
    <row r="662" spans="1:29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  <c r="AA662" s="1"/>
      <c r="AB662" s="1"/>
      <c r="AC662" s="1"/>
    </row>
    <row r="663" spans="1:29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  <c r="AA663" s="1"/>
      <c r="AB663" s="1"/>
      <c r="AC663" s="1"/>
    </row>
    <row r="664" spans="1:29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  <c r="AA664" s="1"/>
      <c r="AB664" s="1"/>
      <c r="AC664" s="1"/>
    </row>
    <row r="665" spans="1:29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  <c r="AA665" s="1"/>
      <c r="AB665" s="1"/>
      <c r="AC665" s="1"/>
    </row>
    <row r="666" spans="1:29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  <c r="AA666" s="1"/>
      <c r="AB666" s="1"/>
      <c r="AC666" s="1"/>
    </row>
    <row r="667" spans="1:29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  <c r="AA667" s="1"/>
      <c r="AB667" s="1"/>
      <c r="AC667" s="1"/>
    </row>
    <row r="668" spans="1:29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  <c r="AA668" s="1"/>
      <c r="AB668" s="1"/>
      <c r="AC668" s="1"/>
    </row>
    <row r="669" spans="1:29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  <c r="AA669" s="1"/>
      <c r="AB669" s="1"/>
      <c r="AC669" s="1"/>
    </row>
    <row r="670" spans="1:29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  <c r="AA670" s="1"/>
      <c r="AB670" s="1"/>
      <c r="AC670" s="1"/>
    </row>
    <row r="671" spans="1:29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  <c r="AA671" s="1"/>
      <c r="AB671" s="1"/>
      <c r="AC671" s="1"/>
    </row>
    <row r="672" spans="1:29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  <c r="AA672" s="1"/>
      <c r="AB672" s="1"/>
      <c r="AC672" s="1"/>
    </row>
    <row r="673" spans="1:29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  <c r="AA673" s="1"/>
      <c r="AB673" s="1"/>
      <c r="AC673" s="1"/>
    </row>
    <row r="674" spans="1:29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  <c r="AA674" s="1"/>
      <c r="AB674" s="1"/>
      <c r="AC674" s="1"/>
    </row>
    <row r="675" spans="1:29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  <c r="AA675" s="1"/>
      <c r="AB675" s="1"/>
      <c r="AC675" s="1"/>
    </row>
    <row r="676" spans="1:29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  <c r="AA676" s="1"/>
      <c r="AB676" s="1"/>
      <c r="AC676" s="1"/>
    </row>
    <row r="677" spans="1:29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  <c r="AA677" s="1"/>
      <c r="AB677" s="1"/>
      <c r="AC677" s="1"/>
    </row>
    <row r="678" spans="1:29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  <c r="AA678" s="1"/>
      <c r="AB678" s="1"/>
      <c r="AC678" s="1"/>
    </row>
    <row r="679" spans="1:29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  <c r="AA679" s="1"/>
      <c r="AB679" s="1"/>
      <c r="AC679" s="1"/>
    </row>
    <row r="680" spans="1:29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  <c r="AA680" s="1"/>
      <c r="AB680" s="1"/>
      <c r="AC680" s="1"/>
    </row>
    <row r="681" spans="1:29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  <c r="AA681" s="1"/>
      <c r="AB681" s="1"/>
      <c r="AC681" s="1"/>
    </row>
    <row r="682" spans="1:29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  <c r="AA682" s="1"/>
      <c r="AB682" s="1"/>
      <c r="AC682" s="1"/>
    </row>
    <row r="683" spans="1:29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  <c r="AA683" s="1"/>
      <c r="AB683" s="1"/>
      <c r="AC683" s="1"/>
    </row>
    <row r="684" spans="1:29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  <c r="AA684" s="1"/>
      <c r="AB684" s="1"/>
      <c r="AC684" s="1"/>
    </row>
    <row r="685" spans="1:29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  <c r="AA685" s="1"/>
      <c r="AB685" s="1"/>
      <c r="AC685" s="1"/>
    </row>
    <row r="686" spans="1:29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  <c r="AA686" s="1"/>
      <c r="AB686" s="1"/>
      <c r="AC686" s="1"/>
    </row>
    <row r="687" spans="1:29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  <c r="AA687" s="1"/>
      <c r="AB687" s="1"/>
      <c r="AC687" s="1"/>
    </row>
    <row r="688" spans="1:29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  <c r="AA688" s="1"/>
      <c r="AB688" s="1"/>
      <c r="AC688" s="1"/>
    </row>
    <row r="689" spans="1:29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  <c r="AA689" s="1"/>
      <c r="AB689" s="1"/>
      <c r="AC689" s="1"/>
    </row>
    <row r="690" spans="1:29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  <c r="AA690" s="1"/>
      <c r="AB690" s="1"/>
      <c r="AC690" s="1"/>
    </row>
    <row r="691" spans="1:29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  <c r="AA691" s="1"/>
      <c r="AB691" s="1"/>
      <c r="AC691" s="1"/>
    </row>
    <row r="692" spans="1:29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  <c r="AA692" s="1"/>
      <c r="AB692" s="1"/>
      <c r="AC692" s="1"/>
    </row>
    <row r="693" spans="1:29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  <c r="AA693" s="1"/>
      <c r="AB693" s="1"/>
      <c r="AC693" s="1"/>
    </row>
    <row r="694" spans="1:29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  <c r="AA694" s="1"/>
      <c r="AB694" s="1"/>
      <c r="AC694" s="1"/>
    </row>
    <row r="695" spans="1:29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  <c r="AA695" s="1"/>
      <c r="AB695" s="1"/>
      <c r="AC695" s="1"/>
    </row>
    <row r="696" spans="1:29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  <c r="AA696" s="1"/>
      <c r="AB696" s="1"/>
      <c r="AC696" s="1"/>
    </row>
    <row r="697" spans="1:29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  <c r="AA697" s="1"/>
      <c r="AB697" s="1"/>
      <c r="AC697" s="1"/>
    </row>
    <row r="698" spans="1:29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  <c r="AA698" s="1"/>
      <c r="AB698" s="1"/>
      <c r="AC698" s="1"/>
    </row>
    <row r="699" spans="1:29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  <c r="AA699" s="1"/>
      <c r="AB699" s="1"/>
      <c r="AC699" s="1"/>
    </row>
    <row r="700" spans="1:29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  <c r="AA700" s="1"/>
      <c r="AB700" s="1"/>
      <c r="AC700" s="1"/>
    </row>
    <row r="701" spans="1:29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  <c r="AA701" s="1"/>
      <c r="AB701" s="1"/>
      <c r="AC701" s="1"/>
    </row>
    <row r="702" spans="1:29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  <c r="AA702" s="1"/>
      <c r="AB702" s="1"/>
      <c r="AC702" s="1"/>
    </row>
    <row r="703" spans="1:29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  <c r="AA703" s="1"/>
      <c r="AB703" s="1"/>
      <c r="AC703" s="1"/>
    </row>
    <row r="704" spans="1:29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  <c r="AA704" s="1"/>
      <c r="AB704" s="1"/>
      <c r="AC704" s="1"/>
    </row>
    <row r="705" spans="1:29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  <c r="AA705" s="1"/>
      <c r="AB705" s="1"/>
      <c r="AC705" s="1"/>
    </row>
    <row r="706" spans="1:29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  <c r="AA706" s="1"/>
      <c r="AB706" s="1"/>
      <c r="AC706" s="1"/>
    </row>
    <row r="707" spans="1:29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  <c r="AA707" s="1"/>
      <c r="AB707" s="1"/>
      <c r="AC707" s="1"/>
    </row>
    <row r="708" spans="1:29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  <c r="AA708" s="1"/>
      <c r="AB708" s="1"/>
      <c r="AC708" s="1"/>
    </row>
    <row r="709" spans="1:29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  <c r="AA709" s="1"/>
      <c r="AB709" s="1"/>
      <c r="AC709" s="1"/>
    </row>
    <row r="710" spans="1:29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  <c r="AA710" s="1"/>
      <c r="AB710" s="1"/>
      <c r="AC710" s="1"/>
    </row>
    <row r="711" spans="1:29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  <c r="AA711" s="1"/>
      <c r="AB711" s="1"/>
      <c r="AC711" s="1"/>
    </row>
    <row r="712" spans="1:29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  <c r="AA712" s="1"/>
      <c r="AB712" s="1"/>
      <c r="AC712" s="1"/>
    </row>
    <row r="713" spans="1:29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  <c r="AA713" s="1"/>
      <c r="AB713" s="1"/>
      <c r="AC713" s="1"/>
    </row>
    <row r="714" spans="1:29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  <c r="AA714" s="1"/>
      <c r="AB714" s="1"/>
      <c r="AC714" s="1"/>
    </row>
    <row r="715" spans="1:29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  <c r="AA715" s="1"/>
      <c r="AB715" s="1"/>
      <c r="AC715" s="1"/>
    </row>
    <row r="716" spans="1:29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  <c r="AA716" s="1"/>
      <c r="AB716" s="1"/>
      <c r="AC716" s="1"/>
    </row>
    <row r="717" spans="1:29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  <c r="AA717" s="1"/>
      <c r="AB717" s="1"/>
      <c r="AC717" s="1"/>
    </row>
    <row r="718" spans="1:29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  <c r="AA718" s="1"/>
      <c r="AB718" s="1"/>
      <c r="AC718" s="1"/>
    </row>
    <row r="719" spans="1:29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  <c r="AA719" s="1"/>
      <c r="AB719" s="1"/>
      <c r="AC719" s="1"/>
    </row>
    <row r="720" spans="1:29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  <c r="AA720" s="1"/>
      <c r="AB720" s="1"/>
      <c r="AC720" s="1"/>
    </row>
    <row r="721" spans="1:29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  <c r="AA721" s="1"/>
      <c r="AB721" s="1"/>
      <c r="AC721" s="1"/>
    </row>
    <row r="722" spans="1:29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  <c r="AA722" s="1"/>
      <c r="AB722" s="1"/>
      <c r="AC722" s="1"/>
    </row>
    <row r="723" spans="1:29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  <c r="AA723" s="1"/>
      <c r="AB723" s="1"/>
      <c r="AC723" s="1"/>
    </row>
    <row r="724" spans="1:29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  <c r="AA724" s="1"/>
      <c r="AB724" s="1"/>
      <c r="AC724" s="1"/>
    </row>
    <row r="725" spans="1:29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  <c r="AA725" s="1"/>
      <c r="AB725" s="1"/>
      <c r="AC725" s="1"/>
    </row>
    <row r="726" spans="1:29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  <c r="AA726" s="1"/>
      <c r="AB726" s="1"/>
      <c r="AC726" s="1"/>
    </row>
    <row r="727" spans="1:29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  <c r="AA727" s="1"/>
      <c r="AB727" s="1"/>
      <c r="AC727" s="1"/>
    </row>
    <row r="728" spans="1:29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  <c r="AA728" s="1"/>
      <c r="AB728" s="1"/>
      <c r="AC728" s="1"/>
    </row>
    <row r="729" spans="1:29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  <c r="AA729" s="1"/>
      <c r="AB729" s="1"/>
      <c r="AC729" s="1"/>
    </row>
    <row r="730" spans="1:29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  <c r="AA730" s="1"/>
      <c r="AB730" s="1"/>
      <c r="AC730" s="1"/>
    </row>
    <row r="731" spans="1:29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  <c r="AA731" s="1"/>
      <c r="AB731" s="1"/>
      <c r="AC731" s="1"/>
    </row>
    <row r="732" spans="1:29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  <c r="AA732" s="1"/>
      <c r="AB732" s="1"/>
      <c r="AC732" s="1"/>
    </row>
    <row r="733" spans="1:29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  <c r="AA733" s="1"/>
      <c r="AB733" s="1"/>
      <c r="AC733" s="1"/>
    </row>
    <row r="734" spans="1:29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  <c r="AA734" s="1"/>
      <c r="AB734" s="1"/>
      <c r="AC734" s="1"/>
    </row>
    <row r="735" spans="1:29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  <c r="AA735" s="1"/>
      <c r="AB735" s="1"/>
      <c r="AC735" s="1"/>
    </row>
    <row r="736" spans="1:29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  <c r="AA736" s="1"/>
      <c r="AB736" s="1"/>
      <c r="AC736" s="1"/>
    </row>
    <row r="737" spans="1:29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  <c r="AA737" s="1"/>
      <c r="AB737" s="1"/>
      <c r="AC737" s="1"/>
    </row>
    <row r="738" spans="1:29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  <c r="AA738" s="1"/>
      <c r="AB738" s="1"/>
      <c r="AC738" s="1"/>
    </row>
    <row r="739" spans="1:29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  <c r="AA739" s="1"/>
      <c r="AB739" s="1"/>
      <c r="AC739" s="1"/>
    </row>
    <row r="740" spans="1:29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  <c r="AA740" s="1"/>
      <c r="AB740" s="1"/>
      <c r="AC740" s="1"/>
    </row>
    <row r="741" spans="1:29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  <c r="AA741" s="1"/>
      <c r="AB741" s="1"/>
      <c r="AC741" s="1"/>
    </row>
    <row r="742" spans="1:29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  <c r="AA742" s="1"/>
      <c r="AB742" s="1"/>
      <c r="AC742" s="1"/>
    </row>
    <row r="743" spans="1:29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  <c r="AA743" s="1"/>
      <c r="AB743" s="1"/>
      <c r="AC743" s="1"/>
    </row>
    <row r="744" spans="1:29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  <c r="AA744" s="1"/>
      <c r="AB744" s="1"/>
      <c r="AC744" s="1"/>
    </row>
    <row r="745" spans="1:29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  <c r="AA745" s="1"/>
      <c r="AB745" s="1"/>
      <c r="AC745" s="1"/>
    </row>
    <row r="746" spans="1:29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  <c r="AA746" s="1"/>
      <c r="AB746" s="1"/>
      <c r="AC746" s="1"/>
    </row>
    <row r="747" spans="1:29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  <c r="AA747" s="1"/>
      <c r="AB747" s="1"/>
      <c r="AC747" s="1"/>
    </row>
    <row r="748" spans="1:29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  <c r="AA748" s="1"/>
      <c r="AB748" s="1"/>
      <c r="AC748" s="1"/>
    </row>
    <row r="749" spans="1:29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  <c r="AA749" s="1"/>
      <c r="AB749" s="1"/>
      <c r="AC749" s="1"/>
    </row>
    <row r="750" spans="1:29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  <c r="AA750" s="1"/>
      <c r="AB750" s="1"/>
      <c r="AC750" s="1"/>
    </row>
    <row r="751" spans="1:29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  <c r="AA751" s="1"/>
      <c r="AB751" s="1"/>
      <c r="AC751" s="1"/>
    </row>
    <row r="752" spans="1:29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  <c r="AA752" s="1"/>
      <c r="AB752" s="1"/>
      <c r="AC752" s="1"/>
    </row>
    <row r="753" spans="1:29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  <c r="AA753" s="1"/>
      <c r="AB753" s="1"/>
      <c r="AC753" s="1"/>
    </row>
    <row r="754" spans="1:29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  <c r="AA754" s="1"/>
      <c r="AB754" s="1"/>
      <c r="AC754" s="1"/>
    </row>
    <row r="755" spans="1:29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  <c r="AA755" s="1"/>
      <c r="AB755" s="1"/>
      <c r="AC755" s="1"/>
    </row>
    <row r="756" spans="1:29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  <c r="AA756" s="1"/>
      <c r="AB756" s="1"/>
      <c r="AC756" s="1"/>
    </row>
    <row r="757" spans="1:29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  <c r="AA757" s="1"/>
      <c r="AB757" s="1"/>
      <c r="AC757" s="1"/>
    </row>
    <row r="758" spans="1:29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  <c r="AA758" s="1"/>
      <c r="AB758" s="1"/>
      <c r="AC758" s="1"/>
    </row>
    <row r="759" spans="1:29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  <c r="AA759" s="1"/>
      <c r="AB759" s="1"/>
      <c r="AC759" s="1"/>
    </row>
    <row r="760" spans="1:29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  <c r="AA760" s="1"/>
      <c r="AB760" s="1"/>
      <c r="AC760" s="1"/>
    </row>
    <row r="761" spans="1:29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  <c r="AA761" s="1"/>
      <c r="AB761" s="1"/>
      <c r="AC761" s="1"/>
    </row>
    <row r="762" spans="1:29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  <c r="AA762" s="1"/>
      <c r="AB762" s="1"/>
      <c r="AC762" s="1"/>
    </row>
    <row r="763" spans="1:29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  <c r="AA763" s="1"/>
      <c r="AB763" s="1"/>
      <c r="AC763" s="1"/>
    </row>
    <row r="764" spans="1:29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  <c r="AA764" s="1"/>
      <c r="AB764" s="1"/>
      <c r="AC764" s="1"/>
    </row>
    <row r="765" spans="1:29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  <c r="AA765" s="1"/>
      <c r="AB765" s="1"/>
      <c r="AC765" s="1"/>
    </row>
    <row r="766" spans="1:29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  <c r="AA766" s="1"/>
      <c r="AB766" s="1"/>
      <c r="AC766" s="1"/>
    </row>
    <row r="767" spans="1:29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  <c r="AA767" s="1"/>
      <c r="AB767" s="1"/>
      <c r="AC767" s="1"/>
    </row>
    <row r="768" spans="1:29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  <c r="AA768" s="1"/>
      <c r="AB768" s="1"/>
      <c r="AC768" s="1"/>
    </row>
    <row r="769" spans="1:29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  <c r="AA769" s="1"/>
      <c r="AB769" s="1"/>
      <c r="AC769" s="1"/>
    </row>
    <row r="770" spans="1:29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  <c r="AA770" s="1"/>
      <c r="AB770" s="1"/>
      <c r="AC770" s="1"/>
    </row>
    <row r="771" spans="1:29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  <c r="AA771" s="1"/>
      <c r="AB771" s="1"/>
      <c r="AC771" s="1"/>
    </row>
    <row r="772" spans="1:29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  <c r="AA772" s="1"/>
      <c r="AB772" s="1"/>
      <c r="AC772" s="1"/>
    </row>
    <row r="773" spans="1:29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  <c r="AA773" s="1"/>
      <c r="AB773" s="1"/>
      <c r="AC773" s="1"/>
    </row>
    <row r="774" spans="1:29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  <c r="AA774" s="1"/>
      <c r="AB774" s="1"/>
      <c r="AC774" s="1"/>
    </row>
    <row r="775" spans="1:29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  <c r="AA775" s="1"/>
      <c r="AB775" s="1"/>
      <c r="AC775" s="1"/>
    </row>
    <row r="776" spans="1:29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  <c r="AA776" s="1"/>
      <c r="AB776" s="1"/>
      <c r="AC776" s="1"/>
    </row>
    <row r="777" spans="1:29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  <c r="AA777" s="1"/>
      <c r="AB777" s="1"/>
      <c r="AC777" s="1"/>
    </row>
    <row r="778" spans="1:29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  <c r="AA778" s="1"/>
      <c r="AB778" s="1"/>
      <c r="AC778" s="1"/>
    </row>
    <row r="779" spans="1:29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  <c r="AA779" s="1"/>
      <c r="AB779" s="1"/>
      <c r="AC779" s="1"/>
    </row>
    <row r="780" spans="1:29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  <c r="AA780" s="1"/>
      <c r="AB780" s="1"/>
      <c r="AC780" s="1"/>
    </row>
    <row r="781" spans="1:29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  <c r="AA781" s="1"/>
      <c r="AB781" s="1"/>
      <c r="AC781" s="1"/>
    </row>
    <row r="782" spans="1:29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  <c r="AA782" s="1"/>
      <c r="AB782" s="1"/>
      <c r="AC782" s="1"/>
    </row>
    <row r="783" spans="1:29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  <c r="AA783" s="1"/>
      <c r="AB783" s="1"/>
      <c r="AC783" s="1"/>
    </row>
    <row r="784" spans="1:29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  <c r="AA784" s="1"/>
      <c r="AB784" s="1"/>
      <c r="AC784" s="1"/>
    </row>
    <row r="785" spans="1:29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  <c r="AA785" s="1"/>
      <c r="AB785" s="1"/>
      <c r="AC785" s="1"/>
    </row>
    <row r="786" spans="1:29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  <c r="AA786" s="1"/>
      <c r="AB786" s="1"/>
      <c r="AC786" s="1"/>
    </row>
    <row r="787" spans="1:29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  <c r="AA787" s="1"/>
      <c r="AB787" s="1"/>
      <c r="AC787" s="1"/>
    </row>
    <row r="788" spans="1:29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  <c r="AA788" s="1"/>
      <c r="AB788" s="1"/>
      <c r="AC788" s="1"/>
    </row>
    <row r="789" spans="1:29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  <c r="AA789" s="1"/>
      <c r="AB789" s="1"/>
      <c r="AC789" s="1"/>
    </row>
    <row r="790" spans="1:29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  <c r="AA790" s="1"/>
      <c r="AB790" s="1"/>
      <c r="AC790" s="1"/>
    </row>
    <row r="791" spans="1:29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  <c r="AA791" s="1"/>
      <c r="AB791" s="1"/>
      <c r="AC791" s="1"/>
    </row>
    <row r="792" spans="1:29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  <c r="AA792" s="1"/>
      <c r="AB792" s="1"/>
      <c r="AC792" s="1"/>
    </row>
    <row r="793" spans="1:29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  <c r="AA793" s="1"/>
      <c r="AB793" s="1"/>
      <c r="AC793" s="1"/>
    </row>
    <row r="794" spans="1:29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  <c r="AA794" s="1"/>
      <c r="AB794" s="1"/>
      <c r="AC794" s="1"/>
    </row>
    <row r="795" spans="1:29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  <c r="AA795" s="1"/>
      <c r="AB795" s="1"/>
      <c r="AC795" s="1"/>
    </row>
    <row r="796" spans="1:29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  <c r="AA796" s="1"/>
      <c r="AB796" s="1"/>
      <c r="AC796" s="1"/>
    </row>
    <row r="797" spans="1:29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  <c r="AA797" s="1"/>
      <c r="AB797" s="1"/>
      <c r="AC797" s="1"/>
    </row>
    <row r="798" spans="1:29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  <c r="AA798" s="1"/>
      <c r="AB798" s="1"/>
      <c r="AC798" s="1"/>
    </row>
    <row r="799" spans="1:29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  <c r="AA799" s="1"/>
      <c r="AB799" s="1"/>
      <c r="AC799" s="1"/>
    </row>
    <row r="800" spans="1:29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  <c r="AA800" s="1"/>
      <c r="AB800" s="1"/>
      <c r="AC800" s="1"/>
    </row>
    <row r="801" spans="1:29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  <c r="AA801" s="1"/>
      <c r="AB801" s="1"/>
      <c r="AC801" s="1"/>
    </row>
    <row r="802" spans="1:29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  <c r="AA802" s="1"/>
      <c r="AB802" s="1"/>
      <c r="AC802" s="1"/>
    </row>
    <row r="803" spans="1:29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  <c r="AA803" s="1"/>
      <c r="AB803" s="1"/>
      <c r="AC803" s="1"/>
    </row>
    <row r="804" spans="1:29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  <c r="AA804" s="1"/>
      <c r="AB804" s="1"/>
      <c r="AC804" s="1"/>
    </row>
    <row r="805" spans="1:29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  <c r="AA805" s="1"/>
      <c r="AB805" s="1"/>
      <c r="AC805" s="1"/>
    </row>
    <row r="806" spans="1:29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  <c r="AA806" s="1"/>
      <c r="AB806" s="1"/>
      <c r="AC806" s="1"/>
    </row>
    <row r="807" spans="1:29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  <c r="AA807" s="1"/>
      <c r="AB807" s="1"/>
      <c r="AC807" s="1"/>
    </row>
    <row r="808" spans="1:29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  <c r="AA808" s="1"/>
      <c r="AB808" s="1"/>
      <c r="AC808" s="1"/>
    </row>
    <row r="809" spans="1:29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  <c r="AA809" s="1"/>
      <c r="AB809" s="1"/>
      <c r="AC809" s="1"/>
    </row>
    <row r="810" spans="1:29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  <c r="AA810" s="1"/>
      <c r="AB810" s="1"/>
      <c r="AC810" s="1"/>
    </row>
    <row r="811" spans="1:29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  <c r="AA811" s="1"/>
      <c r="AB811" s="1"/>
      <c r="AC811" s="1"/>
    </row>
    <row r="812" spans="1:29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  <c r="AA812" s="1"/>
      <c r="AB812" s="1"/>
      <c r="AC812" s="1"/>
    </row>
    <row r="813" spans="1:29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  <c r="AA813" s="1"/>
      <c r="AB813" s="1"/>
      <c r="AC813" s="1"/>
    </row>
    <row r="814" spans="1:29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  <c r="AA814" s="1"/>
      <c r="AB814" s="1"/>
      <c r="AC814" s="1"/>
    </row>
    <row r="815" spans="1:29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  <c r="AA815" s="1"/>
      <c r="AB815" s="1"/>
      <c r="AC815" s="1"/>
    </row>
    <row r="816" spans="1:29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  <c r="AA816" s="1"/>
      <c r="AB816" s="1"/>
      <c r="AC816" s="1"/>
    </row>
    <row r="817" spans="1:29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  <c r="AA817" s="1"/>
      <c r="AB817" s="1"/>
      <c r="AC817" s="1"/>
    </row>
    <row r="818" spans="1:29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  <c r="AA818" s="1"/>
      <c r="AB818" s="1"/>
      <c r="AC818" s="1"/>
    </row>
    <row r="819" spans="1:29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  <c r="AA819" s="1"/>
      <c r="AB819" s="1"/>
      <c r="AC819" s="1"/>
    </row>
    <row r="820" spans="1:29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  <c r="AA820" s="1"/>
      <c r="AB820" s="1"/>
      <c r="AC820" s="1"/>
    </row>
    <row r="821" spans="1:29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  <c r="AA821" s="1"/>
      <c r="AB821" s="1"/>
      <c r="AC821" s="1"/>
    </row>
    <row r="822" spans="1:29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  <c r="AA822" s="1"/>
      <c r="AB822" s="1"/>
      <c r="AC822" s="1"/>
    </row>
    <row r="823" spans="1:29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  <c r="AA823" s="1"/>
      <c r="AB823" s="1"/>
      <c r="AC823" s="1"/>
    </row>
    <row r="824" spans="1:29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  <c r="AA824" s="1"/>
      <c r="AB824" s="1"/>
      <c r="AC824" s="1"/>
    </row>
    <row r="825" spans="1:29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  <c r="AA825" s="1"/>
      <c r="AB825" s="1"/>
      <c r="AC825" s="1"/>
    </row>
    <row r="826" spans="1:29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  <c r="AA826" s="1"/>
      <c r="AB826" s="1"/>
      <c r="AC826" s="1"/>
    </row>
    <row r="827" spans="1:29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  <c r="AA827" s="1"/>
      <c r="AB827" s="1"/>
      <c r="AC827" s="1"/>
    </row>
    <row r="828" spans="1:29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  <c r="AA828" s="1"/>
      <c r="AB828" s="1"/>
      <c r="AC828" s="1"/>
    </row>
    <row r="829" spans="1:29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  <c r="AA829" s="1"/>
      <c r="AB829" s="1"/>
      <c r="AC829" s="1"/>
    </row>
    <row r="830" spans="1:29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  <c r="AA830" s="1"/>
      <c r="AB830" s="1"/>
      <c r="AC830" s="1"/>
    </row>
    <row r="831" spans="1:29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  <c r="AA831" s="1"/>
      <c r="AB831" s="1"/>
      <c r="AC831" s="1"/>
    </row>
    <row r="832" spans="1:29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  <c r="AA832" s="1"/>
      <c r="AB832" s="1"/>
      <c r="AC832" s="1"/>
    </row>
    <row r="833" spans="1:29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  <c r="AA833" s="1"/>
      <c r="AB833" s="1"/>
      <c r="AC833" s="1"/>
    </row>
    <row r="834" spans="1:29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  <c r="AA834" s="1"/>
      <c r="AB834" s="1"/>
      <c r="AC834" s="1"/>
    </row>
    <row r="835" spans="1:29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  <c r="AA835" s="1"/>
      <c r="AB835" s="1"/>
      <c r="AC835" s="1"/>
    </row>
    <row r="836" spans="1:29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  <c r="AA836" s="1"/>
      <c r="AB836" s="1"/>
      <c r="AC836" s="1"/>
    </row>
    <row r="837" spans="1:29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  <c r="AA837" s="1"/>
      <c r="AB837" s="1"/>
      <c r="AC837" s="1"/>
    </row>
    <row r="838" spans="1:29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  <c r="AA838" s="1"/>
      <c r="AB838" s="1"/>
      <c r="AC838" s="1"/>
    </row>
    <row r="839" spans="1:29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  <c r="AA839" s="1"/>
      <c r="AB839" s="1"/>
      <c r="AC839" s="1"/>
    </row>
    <row r="840" spans="1:29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  <c r="AA840" s="1"/>
      <c r="AB840" s="1"/>
      <c r="AC840" s="1"/>
    </row>
    <row r="841" spans="1:29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  <c r="AA841" s="1"/>
      <c r="AB841" s="1"/>
      <c r="AC841" s="1"/>
    </row>
    <row r="842" spans="1:29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  <c r="AA842" s="1"/>
      <c r="AB842" s="1"/>
      <c r="AC842" s="1"/>
    </row>
    <row r="843" spans="1:29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  <c r="AA843" s="1"/>
      <c r="AB843" s="1"/>
      <c r="AC843" s="1"/>
    </row>
    <row r="844" spans="1:29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  <c r="AA844" s="1"/>
      <c r="AB844" s="1"/>
      <c r="AC844" s="1"/>
    </row>
    <row r="845" spans="1:29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  <c r="AA845" s="1"/>
      <c r="AB845" s="1"/>
      <c r="AC845" s="1"/>
    </row>
    <row r="846" spans="1:29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  <c r="AA846" s="1"/>
      <c r="AB846" s="1"/>
      <c r="AC846" s="1"/>
    </row>
    <row r="847" spans="1:29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  <c r="AA847" s="1"/>
      <c r="AB847" s="1"/>
      <c r="AC847" s="1"/>
    </row>
    <row r="848" spans="1:29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  <c r="AA848" s="1"/>
      <c r="AB848" s="1"/>
      <c r="AC848" s="1"/>
    </row>
    <row r="849" spans="1:29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  <c r="AA849" s="1"/>
      <c r="AB849" s="1"/>
      <c r="AC849" s="1"/>
    </row>
    <row r="850" spans="1:29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  <c r="AA850" s="1"/>
      <c r="AB850" s="1"/>
      <c r="AC850" s="1"/>
    </row>
    <row r="851" spans="1:29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  <c r="AA851" s="1"/>
      <c r="AB851" s="1"/>
      <c r="AC851" s="1"/>
    </row>
    <row r="852" spans="1:29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  <c r="AA852" s="1"/>
      <c r="AB852" s="1"/>
      <c r="AC852" s="1"/>
    </row>
    <row r="853" spans="1:29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  <c r="AA853" s="1"/>
      <c r="AB853" s="1"/>
      <c r="AC853" s="1"/>
    </row>
    <row r="854" spans="1:29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  <c r="AA854" s="1"/>
      <c r="AB854" s="1"/>
      <c r="AC854" s="1"/>
    </row>
    <row r="855" spans="1:29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  <c r="AA855" s="1"/>
      <c r="AB855" s="1"/>
      <c r="AC855" s="1"/>
    </row>
    <row r="856" spans="1:29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  <c r="AA856" s="1"/>
      <c r="AB856" s="1"/>
      <c r="AC856" s="1"/>
    </row>
    <row r="857" spans="1:29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  <c r="AA857" s="1"/>
      <c r="AB857" s="1"/>
      <c r="AC857" s="1"/>
    </row>
    <row r="858" spans="1:29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  <c r="AA858" s="1"/>
      <c r="AB858" s="1"/>
      <c r="AC858" s="1"/>
    </row>
    <row r="859" spans="1:29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  <c r="AA859" s="1"/>
      <c r="AB859" s="1"/>
      <c r="AC859" s="1"/>
    </row>
    <row r="860" spans="1:29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  <c r="AA860" s="1"/>
      <c r="AB860" s="1"/>
      <c r="AC860" s="1"/>
    </row>
    <row r="861" spans="1:29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  <c r="AA861" s="1"/>
      <c r="AB861" s="1"/>
      <c r="AC861" s="1"/>
    </row>
    <row r="862" spans="1:29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  <c r="AA862" s="1"/>
      <c r="AB862" s="1"/>
      <c r="AC862" s="1"/>
    </row>
    <row r="863" spans="1:29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  <c r="AA863" s="1"/>
      <c r="AB863" s="1"/>
      <c r="AC863" s="1"/>
    </row>
    <row r="864" spans="1:29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  <c r="AA864" s="1"/>
      <c r="AB864" s="1"/>
      <c r="AC864" s="1"/>
    </row>
    <row r="865" spans="1:29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  <c r="AA865" s="1"/>
      <c r="AB865" s="1"/>
      <c r="AC865" s="1"/>
    </row>
    <row r="866" spans="1:29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  <c r="AA866" s="1"/>
      <c r="AB866" s="1"/>
      <c r="AC866" s="1"/>
    </row>
    <row r="867" spans="1:29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  <c r="AA867" s="1"/>
      <c r="AB867" s="1"/>
      <c r="AC867" s="1"/>
    </row>
    <row r="868" spans="1:29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  <c r="AA868" s="1"/>
      <c r="AB868" s="1"/>
      <c r="AC868" s="1"/>
    </row>
    <row r="869" spans="1:29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  <c r="AA869" s="1"/>
      <c r="AB869" s="1"/>
      <c r="AC869" s="1"/>
    </row>
    <row r="870" spans="1:29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  <c r="AA870" s="1"/>
      <c r="AB870" s="1"/>
      <c r="AC870" s="1"/>
    </row>
    <row r="871" spans="1:29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  <c r="AA871" s="1"/>
      <c r="AB871" s="1"/>
      <c r="AC871" s="1"/>
    </row>
    <row r="872" spans="1:29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  <c r="AA872" s="1"/>
      <c r="AB872" s="1"/>
      <c r="AC872" s="1"/>
    </row>
    <row r="873" spans="1:29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  <c r="AA873" s="1"/>
      <c r="AB873" s="1"/>
      <c r="AC873" s="1"/>
    </row>
    <row r="874" spans="1:29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  <c r="AA874" s="1"/>
      <c r="AB874" s="1"/>
      <c r="AC874" s="1"/>
    </row>
    <row r="875" spans="1:29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  <c r="AA875" s="1"/>
      <c r="AB875" s="1"/>
      <c r="AC875" s="1"/>
    </row>
    <row r="876" spans="1:29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  <c r="AA876" s="1"/>
      <c r="AB876" s="1"/>
      <c r="AC876" s="1"/>
    </row>
    <row r="877" spans="1:29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  <c r="AA877" s="1"/>
      <c r="AB877" s="1"/>
      <c r="AC877" s="1"/>
    </row>
    <row r="878" spans="1:29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  <c r="AA878" s="1"/>
      <c r="AB878" s="1"/>
      <c r="AC878" s="1"/>
    </row>
    <row r="879" spans="1:29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  <c r="AA879" s="1"/>
      <c r="AB879" s="1"/>
      <c r="AC879" s="1"/>
    </row>
    <row r="880" spans="1:29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  <c r="AA880" s="1"/>
      <c r="AB880" s="1"/>
      <c r="AC880" s="1"/>
    </row>
    <row r="881" spans="1:29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  <c r="AA881" s="1"/>
      <c r="AB881" s="1"/>
      <c r="AC881" s="1"/>
    </row>
    <row r="882" spans="1:29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  <c r="AA882" s="1"/>
      <c r="AB882" s="1"/>
      <c r="AC882" s="1"/>
    </row>
    <row r="883" spans="1:29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  <c r="AA883" s="1"/>
      <c r="AB883" s="1"/>
      <c r="AC883" s="1"/>
    </row>
    <row r="884" spans="1:29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  <c r="AA884" s="1"/>
      <c r="AB884" s="1"/>
      <c r="AC884" s="1"/>
    </row>
    <row r="885" spans="1:29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  <c r="AA885" s="1"/>
      <c r="AB885" s="1"/>
      <c r="AC885" s="1"/>
    </row>
    <row r="886" spans="1:29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  <c r="AA886" s="1"/>
      <c r="AB886" s="1"/>
      <c r="AC886" s="1"/>
    </row>
    <row r="887" spans="1:29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  <c r="AA887" s="1"/>
      <c r="AB887" s="1"/>
      <c r="AC887" s="1"/>
    </row>
    <row r="888" spans="1:29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  <c r="AA888" s="1"/>
      <c r="AB888" s="1"/>
      <c r="AC888" s="1"/>
    </row>
    <row r="889" spans="1:29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  <c r="AA889" s="1"/>
      <c r="AB889" s="1"/>
      <c r="AC889" s="1"/>
    </row>
    <row r="890" spans="1:29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  <c r="AA890" s="1"/>
      <c r="AB890" s="1"/>
      <c r="AC890" s="1"/>
    </row>
    <row r="891" spans="1:29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  <c r="AA891" s="1"/>
      <c r="AB891" s="1"/>
      <c r="AC891" s="1"/>
    </row>
    <row r="892" spans="1:29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  <c r="AA892" s="1"/>
      <c r="AB892" s="1"/>
      <c r="AC892" s="1"/>
    </row>
    <row r="893" spans="1:29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  <c r="AA893" s="1"/>
      <c r="AB893" s="1"/>
      <c r="AC893" s="1"/>
    </row>
    <row r="894" spans="1:29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  <c r="AA894" s="1"/>
      <c r="AB894" s="1"/>
      <c r="AC894" s="1"/>
    </row>
    <row r="895" spans="1:29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  <c r="AA895" s="1"/>
      <c r="AB895" s="1"/>
      <c r="AC895" s="1"/>
    </row>
    <row r="896" spans="1:29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  <c r="AA896" s="1"/>
      <c r="AB896" s="1"/>
      <c r="AC896" s="1"/>
    </row>
    <row r="897" spans="1:29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  <c r="AA897" s="1"/>
      <c r="AB897" s="1"/>
      <c r="AC897" s="1"/>
    </row>
    <row r="898" spans="1:29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  <c r="AA898" s="1"/>
      <c r="AB898" s="1"/>
      <c r="AC898" s="1"/>
    </row>
    <row r="899" spans="1:29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  <c r="AA899" s="1"/>
      <c r="AB899" s="1"/>
      <c r="AC899" s="1"/>
    </row>
    <row r="900" spans="1:29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  <c r="AA900" s="1"/>
      <c r="AB900" s="1"/>
      <c r="AC900" s="1"/>
    </row>
    <row r="901" spans="1:29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  <c r="AA901" s="1"/>
      <c r="AB901" s="1"/>
      <c r="AC901" s="1"/>
    </row>
    <row r="902" spans="1:29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  <c r="AA902" s="1"/>
      <c r="AB902" s="1"/>
      <c r="AC902" s="1"/>
    </row>
    <row r="903" spans="1:29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  <c r="AA903" s="1"/>
      <c r="AB903" s="1"/>
      <c r="AC903" s="1"/>
    </row>
    <row r="904" spans="1:29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  <c r="AA904" s="1"/>
      <c r="AB904" s="1"/>
      <c r="AC904" s="1"/>
    </row>
    <row r="905" spans="1:29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  <c r="AA905" s="1"/>
      <c r="AB905" s="1"/>
      <c r="AC905" s="1"/>
    </row>
    <row r="906" spans="1:29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  <c r="AA906" s="1"/>
      <c r="AB906" s="1"/>
      <c r="AC906" s="1"/>
    </row>
    <row r="907" spans="1:29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  <c r="AA907" s="1"/>
      <c r="AB907" s="1"/>
      <c r="AC907" s="1"/>
    </row>
    <row r="908" spans="1:29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  <c r="AA908" s="1"/>
      <c r="AB908" s="1"/>
      <c r="AC908" s="1"/>
    </row>
    <row r="909" spans="1:29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  <c r="AA909" s="1"/>
      <c r="AB909" s="1"/>
      <c r="AC909" s="1"/>
    </row>
    <row r="910" spans="1:29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  <c r="AA910" s="1"/>
      <c r="AB910" s="1"/>
      <c r="AC910" s="1"/>
    </row>
    <row r="911" spans="1:29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  <c r="AA911" s="1"/>
      <c r="AB911" s="1"/>
      <c r="AC911" s="1"/>
    </row>
    <row r="912" spans="1:29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  <c r="AA912" s="1"/>
      <c r="AB912" s="1"/>
      <c r="AC912" s="1"/>
    </row>
    <row r="913" spans="1:29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  <c r="AA913" s="1"/>
      <c r="AB913" s="1"/>
      <c r="AC913" s="1"/>
    </row>
    <row r="914" spans="1:29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  <c r="AA914" s="1"/>
      <c r="AB914" s="1"/>
      <c r="AC914" s="1"/>
    </row>
    <row r="915" spans="1:29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  <c r="AA915" s="1"/>
      <c r="AB915" s="1"/>
      <c r="AC915" s="1"/>
    </row>
    <row r="916" spans="1:29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  <c r="AA916" s="1"/>
      <c r="AB916" s="1"/>
      <c r="AC916" s="1"/>
    </row>
    <row r="917" spans="1:29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  <c r="AA917" s="1"/>
      <c r="AB917" s="1"/>
      <c r="AC917" s="1"/>
    </row>
    <row r="918" spans="1:29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  <c r="AA918" s="1"/>
      <c r="AB918" s="1"/>
      <c r="AC918" s="1"/>
    </row>
    <row r="919" spans="1:29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  <c r="AA919" s="1"/>
      <c r="AB919" s="1"/>
      <c r="AC919" s="1"/>
    </row>
    <row r="920" spans="1:29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  <c r="AA920" s="1"/>
      <c r="AB920" s="1"/>
      <c r="AC920" s="1"/>
    </row>
    <row r="921" spans="1:29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  <c r="AA921" s="1"/>
      <c r="AB921" s="1"/>
      <c r="AC921" s="1"/>
    </row>
    <row r="922" spans="1:29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  <c r="AA922" s="1"/>
      <c r="AB922" s="1"/>
      <c r="AC922" s="1"/>
    </row>
    <row r="923" spans="1:29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  <c r="AA923" s="1"/>
      <c r="AB923" s="1"/>
      <c r="AC923" s="1"/>
    </row>
    <row r="924" spans="1:29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  <c r="AA924" s="1"/>
      <c r="AB924" s="1"/>
      <c r="AC924" s="1"/>
    </row>
    <row r="925" spans="1:29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  <c r="AA925" s="1"/>
      <c r="AB925" s="1"/>
      <c r="AC925" s="1"/>
    </row>
    <row r="926" spans="1:29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  <c r="AA926" s="1"/>
      <c r="AB926" s="1"/>
      <c r="AC926" s="1"/>
    </row>
    <row r="927" spans="1:29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  <c r="AA927" s="1"/>
      <c r="AB927" s="1"/>
      <c r="AC927" s="1"/>
    </row>
    <row r="928" spans="1:29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  <c r="AA928" s="1"/>
      <c r="AB928" s="1"/>
      <c r="AC928" s="1"/>
    </row>
    <row r="929" spans="1:29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  <c r="AA929" s="1"/>
      <c r="AB929" s="1"/>
      <c r="AC929" s="1"/>
    </row>
    <row r="930" spans="1:29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  <c r="AA930" s="1"/>
      <c r="AB930" s="1"/>
      <c r="AC930" s="1"/>
    </row>
    <row r="931" spans="1:29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  <c r="AA931" s="1"/>
      <c r="AB931" s="1"/>
      <c r="AC931" s="1"/>
    </row>
    <row r="932" spans="1:29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  <c r="AA932" s="1"/>
      <c r="AB932" s="1"/>
      <c r="AC932" s="1"/>
    </row>
    <row r="933" spans="1:29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  <c r="AA933" s="1"/>
      <c r="AB933" s="1"/>
      <c r="AC933" s="1"/>
    </row>
    <row r="934" spans="1:29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  <c r="AA934" s="1"/>
      <c r="AB934" s="1"/>
      <c r="AC934" s="1"/>
    </row>
    <row r="935" spans="1:29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  <c r="AA935" s="1"/>
      <c r="AB935" s="1"/>
      <c r="AC935" s="1"/>
    </row>
    <row r="936" spans="1:29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  <c r="AA936" s="1"/>
      <c r="AB936" s="1"/>
      <c r="AC936" s="1"/>
    </row>
    <row r="937" spans="1:29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  <c r="AA937" s="1"/>
      <c r="AB937" s="1"/>
      <c r="AC937" s="1"/>
    </row>
    <row r="938" spans="1:29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  <c r="AA938" s="1"/>
      <c r="AB938" s="1"/>
      <c r="AC938" s="1"/>
    </row>
    <row r="939" spans="1:29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  <c r="AA939" s="1"/>
      <c r="AB939" s="1"/>
      <c r="AC939" s="1"/>
    </row>
    <row r="940" spans="1:29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  <c r="AA940" s="1"/>
      <c r="AB940" s="1"/>
      <c r="AC940" s="1"/>
    </row>
    <row r="941" spans="1:29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  <c r="AA941" s="1"/>
      <c r="AB941" s="1"/>
      <c r="AC941" s="1"/>
    </row>
    <row r="942" spans="1:29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  <c r="AA942" s="1"/>
      <c r="AB942" s="1"/>
      <c r="AC942" s="1"/>
    </row>
    <row r="943" spans="1:29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  <c r="AA943" s="1"/>
      <c r="AB943" s="1"/>
      <c r="AC943" s="1"/>
    </row>
    <row r="944" spans="1:29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  <c r="AA944" s="1"/>
      <c r="AB944" s="1"/>
      <c r="AC944" s="1"/>
    </row>
    <row r="945" spans="1:29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  <c r="AA945" s="1"/>
      <c r="AB945" s="1"/>
      <c r="AC945" s="1"/>
    </row>
    <row r="946" spans="1:29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  <c r="AA946" s="1"/>
      <c r="AB946" s="1"/>
      <c r="AC946" s="1"/>
    </row>
    <row r="947" spans="1:29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  <c r="AA947" s="1"/>
      <c r="AB947" s="1"/>
      <c r="AC947" s="1"/>
    </row>
    <row r="948" spans="1:29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  <c r="AA948" s="1"/>
      <c r="AB948" s="1"/>
      <c r="AC948" s="1"/>
    </row>
    <row r="949" spans="1:29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  <c r="AA949" s="1"/>
      <c r="AB949" s="1"/>
      <c r="AC949" s="1"/>
    </row>
    <row r="950" spans="1:29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  <c r="AA950" s="1"/>
      <c r="AB950" s="1"/>
      <c r="AC950" s="1"/>
    </row>
    <row r="951" spans="1:29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  <c r="AA951" s="1"/>
      <c r="AB951" s="1"/>
      <c r="AC951" s="1"/>
    </row>
    <row r="952" spans="1:29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  <c r="AA952" s="1"/>
      <c r="AB952" s="1"/>
      <c r="AC952" s="1"/>
    </row>
    <row r="953" spans="1:29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  <c r="AA953" s="1"/>
      <c r="AB953" s="1"/>
      <c r="AC953" s="1"/>
    </row>
    <row r="954" spans="1:29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  <c r="AA954" s="1"/>
      <c r="AB954" s="1"/>
      <c r="AC954" s="1"/>
    </row>
    <row r="955" spans="1:29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  <c r="AA955" s="1"/>
      <c r="AB955" s="1"/>
      <c r="AC955" s="1"/>
    </row>
    <row r="956" spans="1:29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  <c r="AA956" s="1"/>
      <c r="AB956" s="1"/>
      <c r="AC956" s="1"/>
    </row>
    <row r="957" spans="1:29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  <c r="AA957" s="1"/>
      <c r="AB957" s="1"/>
      <c r="AC957" s="1"/>
    </row>
    <row r="958" spans="1:29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  <c r="AA958" s="1"/>
      <c r="AB958" s="1"/>
      <c r="AC958" s="1"/>
    </row>
    <row r="959" spans="1:29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  <c r="AA959" s="1"/>
      <c r="AB959" s="1"/>
      <c r="AC959" s="1"/>
    </row>
    <row r="960" spans="1:29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  <c r="AA960" s="1"/>
      <c r="AB960" s="1"/>
      <c r="AC960" s="1"/>
    </row>
    <row r="961" spans="1:29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  <c r="AA961" s="1"/>
      <c r="AB961" s="1"/>
      <c r="AC961" s="1"/>
    </row>
    <row r="962" spans="1:29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  <c r="AA962" s="1"/>
      <c r="AB962" s="1"/>
      <c r="AC962" s="1"/>
    </row>
    <row r="963" spans="1:29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  <c r="AA963" s="1"/>
      <c r="AB963" s="1"/>
      <c r="AC963" s="1"/>
    </row>
    <row r="964" spans="1:29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  <c r="AA964" s="1"/>
      <c r="AB964" s="1"/>
      <c r="AC964" s="1"/>
    </row>
    <row r="965" spans="1:29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  <c r="AA965" s="1"/>
      <c r="AB965" s="1"/>
      <c r="AC965" s="1"/>
    </row>
    <row r="966" spans="1:29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  <c r="AA966" s="1"/>
      <c r="AB966" s="1"/>
      <c r="AC966" s="1"/>
    </row>
    <row r="967" spans="1:29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  <c r="AA967" s="1"/>
      <c r="AB967" s="1"/>
      <c r="AC967" s="1"/>
    </row>
    <row r="968" spans="1:29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  <c r="AA968" s="1"/>
      <c r="AB968" s="1"/>
      <c r="AC968" s="1"/>
    </row>
    <row r="969" spans="1:29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  <c r="AA969" s="1"/>
      <c r="AB969" s="1"/>
      <c r="AC969" s="1"/>
    </row>
    <row r="970" spans="1:29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  <c r="AA970" s="1"/>
      <c r="AB970" s="1"/>
      <c r="AC970" s="1"/>
    </row>
    <row r="971" spans="1:29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  <c r="AA971" s="1"/>
      <c r="AB971" s="1"/>
      <c r="AC971" s="1"/>
    </row>
    <row r="972" spans="1:29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  <c r="AA972" s="1"/>
      <c r="AB972" s="1"/>
      <c r="AC972" s="1"/>
    </row>
    <row r="973" spans="1:29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  <c r="AA973" s="1"/>
      <c r="AB973" s="1"/>
      <c r="AC973" s="1"/>
    </row>
    <row r="974" spans="1:29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  <c r="AA974" s="1"/>
      <c r="AB974" s="1"/>
      <c r="AC974" s="1"/>
    </row>
    <row r="975" spans="1:29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  <c r="AA975" s="1"/>
      <c r="AB975" s="1"/>
      <c r="AC975" s="1"/>
    </row>
    <row r="976" spans="1:29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  <c r="AA976" s="1"/>
      <c r="AB976" s="1"/>
      <c r="AC976" s="1"/>
    </row>
    <row r="977" spans="1:29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  <c r="AA977" s="1"/>
      <c r="AB977" s="1"/>
      <c r="AC977" s="1"/>
    </row>
    <row r="978" spans="1:29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  <c r="AA978" s="1"/>
      <c r="AB978" s="1"/>
      <c r="AC978" s="1"/>
    </row>
    <row r="979" spans="1:29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  <c r="AA979" s="1"/>
      <c r="AB979" s="1"/>
      <c r="AC979" s="1"/>
    </row>
    <row r="980" spans="1:29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  <c r="AA980" s="1"/>
      <c r="AB980" s="1"/>
      <c r="AC980" s="1"/>
    </row>
    <row r="981" spans="1:29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  <c r="AA981" s="1"/>
      <c r="AB981" s="1"/>
      <c r="AC981" s="1"/>
    </row>
    <row r="982" spans="1:29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  <c r="AA982" s="1"/>
      <c r="AB982" s="1"/>
      <c r="AC982" s="1"/>
    </row>
    <row r="983" spans="1:29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  <c r="AA983" s="1"/>
      <c r="AB983" s="1"/>
      <c r="AC983" s="1"/>
    </row>
    <row r="984" spans="1:29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  <c r="AA984" s="1"/>
      <c r="AB984" s="1"/>
      <c r="AC984" s="1"/>
    </row>
    <row r="985" spans="1:29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  <c r="AA985" s="1"/>
      <c r="AB985" s="1"/>
      <c r="AC985" s="1"/>
    </row>
    <row r="986" spans="1:29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  <c r="AA986" s="1"/>
      <c r="AB986" s="1"/>
      <c r="AC986" s="1"/>
    </row>
    <row r="987" spans="1:29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  <c r="AA987" s="1"/>
      <c r="AB987" s="1"/>
      <c r="AC987" s="1"/>
    </row>
    <row r="988" spans="1:29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  <c r="AA988" s="1"/>
      <c r="AB988" s="1"/>
      <c r="AC988" s="1"/>
    </row>
    <row r="989" spans="1:29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  <c r="AA989" s="1"/>
      <c r="AB989" s="1"/>
      <c r="AC989" s="1"/>
    </row>
    <row r="990" spans="1:29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  <c r="AA990" s="1"/>
      <c r="AB990" s="1"/>
      <c r="AC990" s="1"/>
    </row>
    <row r="991" spans="1:29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  <c r="AA991" s="1"/>
      <c r="AB991" s="1"/>
      <c r="AC991" s="1"/>
    </row>
    <row r="992" spans="1:29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  <c r="AA992" s="1"/>
      <c r="AB992" s="1"/>
      <c r="AC992" s="1"/>
    </row>
  </sheetData>
  <sheetProtection algorithmName="SHA-512" hashValue="1W7LqQId5lhEoTehqNyKsDul47JBvUSZ66EFBhsrYO9FK8eAe+ZkZ28J/uA562gfOudP2DG3i9c1wTVkJeortA==" saltValue="HRaXPnPeAU6Xs7DddghrDg==" spinCount="100000" sheet="1" objects="1" scenarios="1"/>
  <mergeCells count="38">
    <mergeCell ref="H14:I14"/>
    <mergeCell ref="J14:K14"/>
    <mergeCell ref="J13:K13"/>
    <mergeCell ref="H15:K16"/>
    <mergeCell ref="H13:I13"/>
    <mergeCell ref="G15:G16"/>
    <mergeCell ref="A8:A10"/>
    <mergeCell ref="B9:C9"/>
    <mergeCell ref="D9:E9"/>
    <mergeCell ref="J3:K3"/>
    <mergeCell ref="A3:A5"/>
    <mergeCell ref="B3:C3"/>
    <mergeCell ref="D3:E3"/>
    <mergeCell ref="B4:C4"/>
    <mergeCell ref="D4:E4"/>
    <mergeCell ref="D14:E14"/>
    <mergeCell ref="A13:A15"/>
    <mergeCell ref="B13:C13"/>
    <mergeCell ref="D13:E13"/>
    <mergeCell ref="B14:C14"/>
    <mergeCell ref="A12:K12"/>
    <mergeCell ref="B8:C8"/>
    <mergeCell ref="D8:E8"/>
    <mergeCell ref="A7:K7"/>
    <mergeCell ref="F8:G8"/>
    <mergeCell ref="H8:I8"/>
    <mergeCell ref="J8:K8"/>
    <mergeCell ref="L1:M1"/>
    <mergeCell ref="F3:G3"/>
    <mergeCell ref="H3:I3"/>
    <mergeCell ref="J4:K4"/>
    <mergeCell ref="A1:K2"/>
    <mergeCell ref="H9:I9"/>
    <mergeCell ref="L3:M3"/>
    <mergeCell ref="F4:G4"/>
    <mergeCell ref="H4:I4"/>
    <mergeCell ref="J9:K9"/>
    <mergeCell ref="F9:G9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AA1003"/>
  <sheetViews>
    <sheetView showGridLines="0" zoomScale="90" zoomScaleNormal="90" workbookViewId="0">
      <pane xSplit="1" ySplit="4" topLeftCell="B8" activePane="bottomRight" state="frozen"/>
      <selection pane="topRight" activeCell="B1" sqref="B1"/>
      <selection pane="bottomLeft" activeCell="A5" sqref="A5"/>
      <selection pane="bottomRight" sqref="A1:A4"/>
    </sheetView>
  </sheetViews>
  <sheetFormatPr defaultColWidth="11.25" defaultRowHeight="15.75" customHeight="1"/>
  <cols>
    <col min="1" max="1" width="11" bestFit="1" customWidth="1"/>
    <col min="2" max="2" width="4.75" bestFit="1" customWidth="1"/>
    <col min="3" max="3" width="11.5" bestFit="1" customWidth="1"/>
    <col min="4" max="4" width="4.75" bestFit="1" customWidth="1"/>
    <col min="5" max="5" width="11.5" bestFit="1" customWidth="1"/>
    <col min="6" max="6" width="4.75" bestFit="1" customWidth="1"/>
    <col min="7" max="7" width="11.5" bestFit="1" customWidth="1"/>
    <col min="8" max="8" width="4.875" bestFit="1" customWidth="1"/>
    <col min="9" max="9" width="11.5" bestFit="1" customWidth="1"/>
    <col min="10" max="10" width="4.875" bestFit="1" customWidth="1"/>
    <col min="11" max="11" width="11.5" bestFit="1" customWidth="1"/>
    <col min="12" max="12" width="4.75" bestFit="1" customWidth="1"/>
    <col min="13" max="13" width="11.5" bestFit="1" customWidth="1"/>
    <col min="14" max="14" width="4.75" bestFit="1" customWidth="1"/>
    <col min="15" max="15" width="11.5" bestFit="1" customWidth="1"/>
    <col min="16" max="16" width="4.75" bestFit="1" customWidth="1"/>
    <col min="17" max="17" width="11.5" bestFit="1" customWidth="1"/>
    <col min="18" max="18" width="4.75" bestFit="1" customWidth="1"/>
    <col min="19" max="19" width="11.5" bestFit="1" customWidth="1"/>
    <col min="20" max="20" width="4.75" bestFit="1" customWidth="1"/>
    <col min="21" max="21" width="11.5" bestFit="1" customWidth="1"/>
    <col min="22" max="22" width="4.875" bestFit="1" customWidth="1"/>
    <col min="23" max="23" width="11.5" bestFit="1" customWidth="1"/>
    <col min="24" max="24" width="4.875" bestFit="1" customWidth="1"/>
    <col min="25" max="25" width="11.5" bestFit="1" customWidth="1"/>
    <col min="26" max="26" width="21.25" bestFit="1" customWidth="1"/>
  </cols>
  <sheetData>
    <row r="1" spans="1:27" ht="12.75">
      <c r="A1" s="135"/>
      <c r="B1" s="137" t="s">
        <v>5</v>
      </c>
      <c r="C1" s="138"/>
      <c r="D1" s="138"/>
      <c r="E1" s="138"/>
      <c r="F1" s="138"/>
      <c r="G1" s="138"/>
      <c r="H1" s="138"/>
      <c r="I1" s="138"/>
      <c r="J1" s="138"/>
      <c r="K1" s="138"/>
      <c r="L1" s="138"/>
      <c r="M1" s="138"/>
      <c r="N1" s="138"/>
      <c r="O1" s="138"/>
      <c r="P1" s="138"/>
      <c r="Q1" s="138"/>
      <c r="R1" s="138"/>
      <c r="S1" s="138"/>
      <c r="T1" s="138"/>
      <c r="U1" s="138"/>
      <c r="V1" s="138"/>
      <c r="W1" s="138"/>
      <c r="X1" s="138"/>
      <c r="Y1" s="138"/>
      <c r="Z1" s="138"/>
    </row>
    <row r="2" spans="1:27" ht="12.75">
      <c r="A2" s="136"/>
      <c r="B2" s="139"/>
      <c r="C2" s="140"/>
      <c r="D2" s="140"/>
      <c r="E2" s="140"/>
      <c r="F2" s="140"/>
      <c r="G2" s="140"/>
      <c r="H2" s="140"/>
      <c r="I2" s="140"/>
      <c r="J2" s="140"/>
      <c r="K2" s="140"/>
      <c r="L2" s="140"/>
      <c r="M2" s="140"/>
      <c r="N2" s="140"/>
      <c r="O2" s="140"/>
      <c r="P2" s="140"/>
      <c r="Q2" s="140"/>
      <c r="R2" s="140"/>
      <c r="S2" s="140"/>
      <c r="T2" s="140"/>
      <c r="U2" s="140"/>
      <c r="V2" s="140"/>
      <c r="W2" s="140"/>
      <c r="X2" s="140"/>
      <c r="Y2" s="140"/>
      <c r="Z2" s="140"/>
    </row>
    <row r="3" spans="1:27" ht="48" customHeight="1">
      <c r="A3" s="136"/>
      <c r="B3" s="133" t="s">
        <v>52</v>
      </c>
      <c r="C3" s="134"/>
      <c r="D3" s="133" t="s">
        <v>53</v>
      </c>
      <c r="E3" s="134"/>
      <c r="F3" s="133" t="s">
        <v>54</v>
      </c>
      <c r="G3" s="134"/>
      <c r="H3" s="133" t="s">
        <v>43</v>
      </c>
      <c r="I3" s="134"/>
      <c r="J3" s="133" t="s">
        <v>44</v>
      </c>
      <c r="K3" s="134"/>
      <c r="L3" s="141" t="s">
        <v>45</v>
      </c>
      <c r="M3" s="134"/>
      <c r="N3" s="133" t="s">
        <v>46</v>
      </c>
      <c r="O3" s="134"/>
      <c r="P3" s="133" t="s">
        <v>47</v>
      </c>
      <c r="Q3" s="134"/>
      <c r="R3" s="133" t="s">
        <v>48</v>
      </c>
      <c r="S3" s="134"/>
      <c r="T3" s="133" t="s">
        <v>49</v>
      </c>
      <c r="U3" s="134"/>
      <c r="V3" s="141" t="s">
        <v>50</v>
      </c>
      <c r="W3" s="134"/>
      <c r="X3" s="133" t="s">
        <v>51</v>
      </c>
      <c r="Y3" s="134"/>
      <c r="Z3" s="17"/>
    </row>
    <row r="4" spans="1:27" ht="18" customHeight="1">
      <c r="A4" s="97"/>
      <c r="B4" s="18" t="s">
        <v>1</v>
      </c>
      <c r="C4" s="18" t="s">
        <v>2</v>
      </c>
      <c r="D4" s="18" t="s">
        <v>1</v>
      </c>
      <c r="E4" s="18" t="s">
        <v>2</v>
      </c>
      <c r="F4" s="18" t="s">
        <v>1</v>
      </c>
      <c r="G4" s="18" t="s">
        <v>2</v>
      </c>
      <c r="H4" s="18" t="s">
        <v>1</v>
      </c>
      <c r="I4" s="18" t="s">
        <v>2</v>
      </c>
      <c r="J4" s="18" t="s">
        <v>1</v>
      </c>
      <c r="K4" s="18" t="s">
        <v>2</v>
      </c>
      <c r="L4" s="19" t="s">
        <v>1</v>
      </c>
      <c r="M4" s="18" t="s">
        <v>2</v>
      </c>
      <c r="N4" s="18" t="s">
        <v>1</v>
      </c>
      <c r="O4" s="18" t="s">
        <v>2</v>
      </c>
      <c r="P4" s="18" t="s">
        <v>1</v>
      </c>
      <c r="Q4" s="18" t="s">
        <v>2</v>
      </c>
      <c r="R4" s="18" t="s">
        <v>1</v>
      </c>
      <c r="S4" s="18" t="s">
        <v>2</v>
      </c>
      <c r="T4" s="18" t="s">
        <v>1</v>
      </c>
      <c r="U4" s="18" t="s">
        <v>2</v>
      </c>
      <c r="V4" s="19" t="s">
        <v>1</v>
      </c>
      <c r="W4" s="18" t="s">
        <v>2</v>
      </c>
      <c r="X4" s="18" t="s">
        <v>1</v>
      </c>
      <c r="Y4" s="18" t="s">
        <v>2</v>
      </c>
      <c r="Z4" s="72" t="s">
        <v>6</v>
      </c>
      <c r="AA4" s="75" t="s">
        <v>452</v>
      </c>
    </row>
    <row r="5" spans="1:27" ht="15">
      <c r="A5" s="20" t="s">
        <v>7</v>
      </c>
      <c r="B5" s="21">
        <v>7</v>
      </c>
      <c r="C5" s="21">
        <f t="shared" ref="C5:C39" si="0">ROUND((B5/$Z5) * 100, 2)</f>
        <v>1.94</v>
      </c>
      <c r="D5" s="21">
        <v>42</v>
      </c>
      <c r="E5" s="21">
        <f t="shared" ref="E5:E39" si="1">ROUND((D5/$Z5) * 100, 2)</f>
        <v>11.67</v>
      </c>
      <c r="F5" s="21">
        <v>0</v>
      </c>
      <c r="G5" s="21">
        <f t="shared" ref="G5:G39" si="2">ROUND((F5/$Z5) * 100, 2)</f>
        <v>0</v>
      </c>
      <c r="H5" s="21">
        <v>96</v>
      </c>
      <c r="I5" s="21">
        <f t="shared" ref="I5:I39" si="3">ROUND((H5/$Z5) * 100, 2)</f>
        <v>26.67</v>
      </c>
      <c r="J5" s="21">
        <v>4</v>
      </c>
      <c r="K5" s="21">
        <f t="shared" ref="K5:K39" si="4">ROUND((J5/$Z5) * 100, 2)</f>
        <v>1.1100000000000001</v>
      </c>
      <c r="L5" s="21">
        <v>2</v>
      </c>
      <c r="M5" s="21">
        <f t="shared" ref="M5:M39" si="5">ROUND((L5/$Z5) * 100, 2)</f>
        <v>0.56000000000000005</v>
      </c>
      <c r="N5" s="21">
        <v>36</v>
      </c>
      <c r="O5" s="21">
        <f t="shared" ref="O5:O39" si="6">ROUND((N5/$Z5) * 100, 2)</f>
        <v>10</v>
      </c>
      <c r="P5" s="21">
        <v>92</v>
      </c>
      <c r="Q5" s="21">
        <f t="shared" ref="Q5:Q39" si="7">ROUND((P5/$Z5) * 100, 2)</f>
        <v>25.56</v>
      </c>
      <c r="R5" s="21">
        <v>22</v>
      </c>
      <c r="S5" s="21">
        <f t="shared" ref="S5:S39" si="8">ROUND((R5/$Z5) * 100, 2)</f>
        <v>6.11</v>
      </c>
      <c r="T5" s="21">
        <v>1</v>
      </c>
      <c r="U5" s="21">
        <f t="shared" ref="U5:U39" si="9">ROUND((T5/$Z5) * 100, 2)</f>
        <v>0.28000000000000003</v>
      </c>
      <c r="V5" s="21">
        <v>49</v>
      </c>
      <c r="W5" s="21">
        <f t="shared" ref="W5:W39" si="10">ROUND((V5/$Z5) * 100, 2)</f>
        <v>13.61</v>
      </c>
      <c r="X5" s="21">
        <v>9</v>
      </c>
      <c r="Y5" s="21">
        <f t="shared" ref="Y5:Y39" si="11">ROUND((X5/$Z5) * 100, 2)</f>
        <v>2.5</v>
      </c>
      <c r="Z5" s="73">
        <f>SUM(B5,D5,F5,H5,J5,L5,N5,P5,R5,T5,V5,X5,)</f>
        <v>360</v>
      </c>
      <c r="AA5" s="25">
        <v>9</v>
      </c>
    </row>
    <row r="6" spans="1:27" ht="15">
      <c r="A6" s="20" t="s">
        <v>8</v>
      </c>
      <c r="B6" s="21">
        <v>3</v>
      </c>
      <c r="C6" s="21">
        <f t="shared" si="0"/>
        <v>1.1200000000000001</v>
      </c>
      <c r="D6" s="21">
        <v>28</v>
      </c>
      <c r="E6" s="21">
        <f t="shared" si="1"/>
        <v>10.45</v>
      </c>
      <c r="F6" s="21">
        <v>0</v>
      </c>
      <c r="G6" s="21">
        <f t="shared" si="2"/>
        <v>0</v>
      </c>
      <c r="H6" s="21">
        <v>65</v>
      </c>
      <c r="I6" s="21">
        <f t="shared" si="3"/>
        <v>24.25</v>
      </c>
      <c r="J6" s="21">
        <v>3</v>
      </c>
      <c r="K6" s="21">
        <f t="shared" si="4"/>
        <v>1.1200000000000001</v>
      </c>
      <c r="L6" s="21">
        <v>0</v>
      </c>
      <c r="M6" s="21">
        <f t="shared" si="5"/>
        <v>0</v>
      </c>
      <c r="N6" s="21">
        <v>63</v>
      </c>
      <c r="O6" s="21">
        <f t="shared" si="6"/>
        <v>23.51</v>
      </c>
      <c r="P6" s="21">
        <v>71</v>
      </c>
      <c r="Q6" s="21">
        <f t="shared" si="7"/>
        <v>26.49</v>
      </c>
      <c r="R6" s="21">
        <v>9</v>
      </c>
      <c r="S6" s="21">
        <f t="shared" si="8"/>
        <v>3.36</v>
      </c>
      <c r="T6" s="21">
        <v>1</v>
      </c>
      <c r="U6" s="21">
        <f t="shared" si="9"/>
        <v>0.37</v>
      </c>
      <c r="V6" s="21">
        <v>25</v>
      </c>
      <c r="W6" s="21">
        <f t="shared" si="10"/>
        <v>9.33</v>
      </c>
      <c r="X6" s="21">
        <v>0</v>
      </c>
      <c r="Y6" s="21">
        <f t="shared" si="11"/>
        <v>0</v>
      </c>
      <c r="Z6" s="73">
        <f>SUM(B6,D6,F6,H6,J6,L6,N6,P6,R6,T6,V6,X6,)</f>
        <v>268</v>
      </c>
      <c r="AA6" s="25">
        <v>6</v>
      </c>
    </row>
    <row r="7" spans="1:27" ht="15">
      <c r="A7" s="20" t="s">
        <v>9</v>
      </c>
      <c r="B7" s="21">
        <v>12</v>
      </c>
      <c r="C7" s="21">
        <f t="shared" si="0"/>
        <v>3.97</v>
      </c>
      <c r="D7" s="21">
        <v>35</v>
      </c>
      <c r="E7" s="21">
        <f t="shared" si="1"/>
        <v>11.59</v>
      </c>
      <c r="F7" s="21">
        <v>1</v>
      </c>
      <c r="G7" s="21">
        <f t="shared" si="2"/>
        <v>0.33</v>
      </c>
      <c r="H7" s="21">
        <v>70</v>
      </c>
      <c r="I7" s="21">
        <f t="shared" si="3"/>
        <v>23.18</v>
      </c>
      <c r="J7" s="21">
        <v>3</v>
      </c>
      <c r="K7" s="21">
        <f t="shared" si="4"/>
        <v>0.99</v>
      </c>
      <c r="L7" s="21">
        <v>4</v>
      </c>
      <c r="M7" s="21">
        <f t="shared" si="5"/>
        <v>1.32</v>
      </c>
      <c r="N7" s="21">
        <v>28</v>
      </c>
      <c r="O7" s="21">
        <f t="shared" si="6"/>
        <v>9.27</v>
      </c>
      <c r="P7" s="21">
        <v>82</v>
      </c>
      <c r="Q7" s="21">
        <f t="shared" si="7"/>
        <v>27.15</v>
      </c>
      <c r="R7" s="21">
        <v>17</v>
      </c>
      <c r="S7" s="21">
        <f t="shared" si="8"/>
        <v>5.63</v>
      </c>
      <c r="T7" s="21">
        <v>1</v>
      </c>
      <c r="U7" s="21">
        <f t="shared" si="9"/>
        <v>0.33</v>
      </c>
      <c r="V7" s="21">
        <v>37</v>
      </c>
      <c r="W7" s="21">
        <f t="shared" si="10"/>
        <v>12.25</v>
      </c>
      <c r="X7" s="21">
        <v>12</v>
      </c>
      <c r="Y7" s="21">
        <f t="shared" si="11"/>
        <v>3.97</v>
      </c>
      <c r="Z7" s="73">
        <f>SUM(B7,D7,F7,H7,J7,L7,N7,P7,R7,T7,V7,X7,)</f>
        <v>302</v>
      </c>
      <c r="AA7" s="25">
        <v>2</v>
      </c>
    </row>
    <row r="8" spans="1:27" ht="15">
      <c r="A8" s="20" t="s">
        <v>10</v>
      </c>
      <c r="B8" s="21">
        <v>7</v>
      </c>
      <c r="C8" s="21">
        <f t="shared" si="0"/>
        <v>2.0499999999999998</v>
      </c>
      <c r="D8" s="21">
        <v>29</v>
      </c>
      <c r="E8" s="21">
        <f t="shared" si="1"/>
        <v>8.5</v>
      </c>
      <c r="F8" s="21">
        <v>1</v>
      </c>
      <c r="G8" s="21">
        <f t="shared" si="2"/>
        <v>0.28999999999999998</v>
      </c>
      <c r="H8" s="21">
        <v>96</v>
      </c>
      <c r="I8" s="21">
        <f t="shared" si="3"/>
        <v>28.15</v>
      </c>
      <c r="J8" s="21">
        <v>2</v>
      </c>
      <c r="K8" s="21">
        <f t="shared" si="4"/>
        <v>0.59</v>
      </c>
      <c r="L8" s="21">
        <v>1</v>
      </c>
      <c r="M8" s="21">
        <f t="shared" si="5"/>
        <v>0.28999999999999998</v>
      </c>
      <c r="N8" s="21">
        <v>68</v>
      </c>
      <c r="O8" s="21">
        <f t="shared" si="6"/>
        <v>19.940000000000001</v>
      </c>
      <c r="P8" s="21">
        <v>78</v>
      </c>
      <c r="Q8" s="21">
        <f t="shared" si="7"/>
        <v>22.87</v>
      </c>
      <c r="R8" s="21">
        <v>19</v>
      </c>
      <c r="S8" s="21">
        <f t="shared" si="8"/>
        <v>5.57</v>
      </c>
      <c r="T8" s="21">
        <v>2</v>
      </c>
      <c r="U8" s="21">
        <f t="shared" si="9"/>
        <v>0.59</v>
      </c>
      <c r="V8" s="21">
        <v>33</v>
      </c>
      <c r="W8" s="21">
        <f t="shared" si="10"/>
        <v>9.68</v>
      </c>
      <c r="X8" s="21">
        <v>5</v>
      </c>
      <c r="Y8" s="21">
        <f t="shared" si="11"/>
        <v>1.47</v>
      </c>
      <c r="Z8" s="73">
        <f>SUM(B8,D8,F8,H8,J8,L8,N8,P8,R8,T8,V8,X8,)</f>
        <v>341</v>
      </c>
      <c r="AA8" s="25">
        <v>6</v>
      </c>
    </row>
    <row r="9" spans="1:27" ht="15">
      <c r="A9" s="20" t="s">
        <v>11</v>
      </c>
      <c r="B9" s="21">
        <v>6</v>
      </c>
      <c r="C9" s="21">
        <f t="shared" si="0"/>
        <v>1.8</v>
      </c>
      <c r="D9" s="21">
        <v>34</v>
      </c>
      <c r="E9" s="21">
        <f t="shared" si="1"/>
        <v>10.210000000000001</v>
      </c>
      <c r="F9" s="21">
        <v>0</v>
      </c>
      <c r="G9" s="21">
        <f t="shared" si="2"/>
        <v>0</v>
      </c>
      <c r="H9" s="21">
        <v>72</v>
      </c>
      <c r="I9" s="21">
        <f t="shared" si="3"/>
        <v>21.62</v>
      </c>
      <c r="J9" s="21">
        <v>3</v>
      </c>
      <c r="K9" s="21">
        <f t="shared" si="4"/>
        <v>0.9</v>
      </c>
      <c r="L9" s="21">
        <v>4</v>
      </c>
      <c r="M9" s="21">
        <f t="shared" si="5"/>
        <v>1.2</v>
      </c>
      <c r="N9" s="21">
        <v>51</v>
      </c>
      <c r="O9" s="21">
        <f t="shared" si="6"/>
        <v>15.32</v>
      </c>
      <c r="P9" s="21">
        <v>110</v>
      </c>
      <c r="Q9" s="21">
        <f t="shared" si="7"/>
        <v>33.03</v>
      </c>
      <c r="R9" s="21">
        <v>18</v>
      </c>
      <c r="S9" s="21">
        <f t="shared" si="8"/>
        <v>5.41</v>
      </c>
      <c r="T9" s="21">
        <v>0</v>
      </c>
      <c r="U9" s="21">
        <f t="shared" si="9"/>
        <v>0</v>
      </c>
      <c r="V9" s="21">
        <v>29</v>
      </c>
      <c r="W9" s="21">
        <f t="shared" si="10"/>
        <v>8.7100000000000009</v>
      </c>
      <c r="X9" s="21">
        <v>6</v>
      </c>
      <c r="Y9" s="21">
        <f t="shared" si="11"/>
        <v>1.8</v>
      </c>
      <c r="Z9" s="73">
        <f>SUM(B9,D9,F9,H9,J9,L9,N9,P9,R9,T9,V9,X9,)</f>
        <v>333</v>
      </c>
      <c r="AA9" s="25">
        <v>5</v>
      </c>
    </row>
    <row r="10" spans="1:27" ht="15">
      <c r="A10" s="20" t="s">
        <v>12</v>
      </c>
      <c r="B10" s="21">
        <v>9</v>
      </c>
      <c r="C10" s="21">
        <f t="shared" si="0"/>
        <v>2.09</v>
      </c>
      <c r="D10" s="21">
        <v>48</v>
      </c>
      <c r="E10" s="21">
        <f t="shared" si="1"/>
        <v>11.14</v>
      </c>
      <c r="F10" s="21">
        <v>0</v>
      </c>
      <c r="G10" s="21">
        <f t="shared" si="2"/>
        <v>0</v>
      </c>
      <c r="H10" s="21">
        <v>153</v>
      </c>
      <c r="I10" s="21">
        <f t="shared" si="3"/>
        <v>35.5</v>
      </c>
      <c r="J10" s="21">
        <v>2</v>
      </c>
      <c r="K10" s="21">
        <f t="shared" si="4"/>
        <v>0.46</v>
      </c>
      <c r="L10" s="21">
        <v>4</v>
      </c>
      <c r="M10" s="21">
        <f t="shared" si="5"/>
        <v>0.93</v>
      </c>
      <c r="N10" s="21">
        <v>51</v>
      </c>
      <c r="O10" s="21">
        <f t="shared" si="6"/>
        <v>11.83</v>
      </c>
      <c r="P10" s="21">
        <v>97</v>
      </c>
      <c r="Q10" s="21">
        <f t="shared" si="7"/>
        <v>22.51</v>
      </c>
      <c r="R10" s="21">
        <v>14</v>
      </c>
      <c r="S10" s="21">
        <f t="shared" si="8"/>
        <v>3.25</v>
      </c>
      <c r="T10" s="21">
        <v>1</v>
      </c>
      <c r="U10" s="21">
        <f t="shared" si="9"/>
        <v>0.23</v>
      </c>
      <c r="V10" s="21">
        <v>41</v>
      </c>
      <c r="W10" s="21">
        <f t="shared" si="10"/>
        <v>9.51</v>
      </c>
      <c r="X10" s="21">
        <v>11</v>
      </c>
      <c r="Y10" s="21">
        <f t="shared" si="11"/>
        <v>2.5499999999999998</v>
      </c>
      <c r="Z10" s="73">
        <f t="shared" ref="Z10:Z40" si="12">SUM(B10,D10,F10,H10,J10,L10,N10,P10,R10,T10,V10,X10)</f>
        <v>431</v>
      </c>
      <c r="AA10" s="25">
        <v>11</v>
      </c>
    </row>
    <row r="11" spans="1:27" ht="15">
      <c r="A11" s="20" t="s">
        <v>13</v>
      </c>
      <c r="B11" s="21">
        <v>7</v>
      </c>
      <c r="C11" s="21">
        <f t="shared" si="0"/>
        <v>1.59</v>
      </c>
      <c r="D11" s="21">
        <v>45</v>
      </c>
      <c r="E11" s="21">
        <f t="shared" si="1"/>
        <v>10.199999999999999</v>
      </c>
      <c r="F11" s="21">
        <v>0</v>
      </c>
      <c r="G11" s="21">
        <f t="shared" si="2"/>
        <v>0</v>
      </c>
      <c r="H11" s="21">
        <v>126</v>
      </c>
      <c r="I11" s="21">
        <f t="shared" si="3"/>
        <v>28.57</v>
      </c>
      <c r="J11" s="21">
        <v>8</v>
      </c>
      <c r="K11" s="21">
        <f t="shared" si="4"/>
        <v>1.81</v>
      </c>
      <c r="L11" s="21">
        <v>2</v>
      </c>
      <c r="M11" s="21">
        <f t="shared" si="5"/>
        <v>0.45</v>
      </c>
      <c r="N11" s="21">
        <v>47</v>
      </c>
      <c r="O11" s="21">
        <f t="shared" si="6"/>
        <v>10.66</v>
      </c>
      <c r="P11" s="21">
        <v>137</v>
      </c>
      <c r="Q11" s="21">
        <f t="shared" si="7"/>
        <v>31.07</v>
      </c>
      <c r="R11" s="21">
        <v>14</v>
      </c>
      <c r="S11" s="21">
        <f t="shared" si="8"/>
        <v>3.17</v>
      </c>
      <c r="T11" s="21">
        <v>2</v>
      </c>
      <c r="U11" s="21">
        <f t="shared" si="9"/>
        <v>0.45</v>
      </c>
      <c r="V11" s="21">
        <v>41</v>
      </c>
      <c r="W11" s="21">
        <f t="shared" si="10"/>
        <v>9.3000000000000007</v>
      </c>
      <c r="X11" s="21">
        <v>12</v>
      </c>
      <c r="Y11" s="21">
        <f t="shared" si="11"/>
        <v>2.72</v>
      </c>
      <c r="Z11" s="73">
        <f t="shared" si="12"/>
        <v>441</v>
      </c>
      <c r="AA11" s="25">
        <v>8</v>
      </c>
    </row>
    <row r="12" spans="1:27" ht="15">
      <c r="A12" s="20" t="s">
        <v>14</v>
      </c>
      <c r="B12" s="21">
        <v>12</v>
      </c>
      <c r="C12" s="21">
        <f t="shared" si="0"/>
        <v>2.54</v>
      </c>
      <c r="D12" s="21">
        <v>83</v>
      </c>
      <c r="E12" s="21">
        <f t="shared" si="1"/>
        <v>17.579999999999998</v>
      </c>
      <c r="F12" s="21">
        <v>0</v>
      </c>
      <c r="G12" s="21">
        <f t="shared" si="2"/>
        <v>0</v>
      </c>
      <c r="H12" s="21">
        <v>150</v>
      </c>
      <c r="I12" s="21">
        <f t="shared" si="3"/>
        <v>31.78</v>
      </c>
      <c r="J12" s="21">
        <v>7</v>
      </c>
      <c r="K12" s="21">
        <f t="shared" si="4"/>
        <v>1.48</v>
      </c>
      <c r="L12" s="21">
        <v>0</v>
      </c>
      <c r="M12" s="21">
        <f t="shared" si="5"/>
        <v>0</v>
      </c>
      <c r="N12" s="21">
        <v>46</v>
      </c>
      <c r="O12" s="21">
        <f t="shared" si="6"/>
        <v>9.75</v>
      </c>
      <c r="P12" s="21">
        <v>92</v>
      </c>
      <c r="Q12" s="21">
        <f t="shared" si="7"/>
        <v>19.489999999999998</v>
      </c>
      <c r="R12" s="21">
        <v>19</v>
      </c>
      <c r="S12" s="21">
        <f t="shared" si="8"/>
        <v>4.03</v>
      </c>
      <c r="T12" s="21">
        <v>2</v>
      </c>
      <c r="U12" s="21">
        <f t="shared" si="9"/>
        <v>0.42</v>
      </c>
      <c r="V12" s="21">
        <v>49</v>
      </c>
      <c r="W12" s="21">
        <f t="shared" si="10"/>
        <v>10.38</v>
      </c>
      <c r="X12" s="21">
        <v>12</v>
      </c>
      <c r="Y12" s="21">
        <f t="shared" si="11"/>
        <v>2.54</v>
      </c>
      <c r="Z12" s="73">
        <f t="shared" si="12"/>
        <v>472</v>
      </c>
      <c r="AA12" s="25">
        <v>8</v>
      </c>
    </row>
    <row r="13" spans="1:27" ht="15">
      <c r="A13" s="20" t="s">
        <v>15</v>
      </c>
      <c r="B13" s="21">
        <v>10</v>
      </c>
      <c r="C13" s="21">
        <f t="shared" si="0"/>
        <v>2.76</v>
      </c>
      <c r="D13" s="21">
        <v>47</v>
      </c>
      <c r="E13" s="21">
        <f t="shared" si="1"/>
        <v>12.98</v>
      </c>
      <c r="F13" s="21">
        <v>0</v>
      </c>
      <c r="G13" s="21">
        <f t="shared" si="2"/>
        <v>0</v>
      </c>
      <c r="H13" s="21">
        <v>99</v>
      </c>
      <c r="I13" s="21">
        <f t="shared" si="3"/>
        <v>27.35</v>
      </c>
      <c r="J13" s="21">
        <v>1</v>
      </c>
      <c r="K13" s="21">
        <f t="shared" si="4"/>
        <v>0.28000000000000003</v>
      </c>
      <c r="L13" s="21">
        <v>0</v>
      </c>
      <c r="M13" s="21">
        <f t="shared" si="5"/>
        <v>0</v>
      </c>
      <c r="N13" s="21">
        <v>37</v>
      </c>
      <c r="O13" s="21">
        <f t="shared" si="6"/>
        <v>10.220000000000001</v>
      </c>
      <c r="P13" s="21">
        <v>95</v>
      </c>
      <c r="Q13" s="21">
        <f t="shared" si="7"/>
        <v>26.24</v>
      </c>
      <c r="R13" s="21">
        <v>24</v>
      </c>
      <c r="S13" s="21">
        <f t="shared" si="8"/>
        <v>6.63</v>
      </c>
      <c r="T13" s="21">
        <v>3</v>
      </c>
      <c r="U13" s="21">
        <f t="shared" si="9"/>
        <v>0.83</v>
      </c>
      <c r="V13" s="21">
        <v>38</v>
      </c>
      <c r="W13" s="21">
        <f t="shared" si="10"/>
        <v>10.5</v>
      </c>
      <c r="X13" s="21">
        <v>8</v>
      </c>
      <c r="Y13" s="21">
        <f t="shared" si="11"/>
        <v>2.21</v>
      </c>
      <c r="Z13" s="73">
        <f t="shared" si="12"/>
        <v>362</v>
      </c>
      <c r="AA13" s="25">
        <v>7</v>
      </c>
    </row>
    <row r="14" spans="1:27" ht="15">
      <c r="A14" s="20" t="s">
        <v>16</v>
      </c>
      <c r="B14" s="21">
        <v>13</v>
      </c>
      <c r="C14" s="21">
        <f t="shared" si="0"/>
        <v>3.94</v>
      </c>
      <c r="D14" s="21">
        <v>50</v>
      </c>
      <c r="E14" s="21">
        <f t="shared" si="1"/>
        <v>15.15</v>
      </c>
      <c r="F14" s="21">
        <v>0</v>
      </c>
      <c r="G14" s="21">
        <f t="shared" si="2"/>
        <v>0</v>
      </c>
      <c r="H14" s="21">
        <v>96</v>
      </c>
      <c r="I14" s="21">
        <f t="shared" si="3"/>
        <v>29.09</v>
      </c>
      <c r="J14" s="21">
        <v>2</v>
      </c>
      <c r="K14" s="21">
        <f t="shared" si="4"/>
        <v>0.61</v>
      </c>
      <c r="L14" s="21">
        <v>4</v>
      </c>
      <c r="M14" s="21">
        <f t="shared" si="5"/>
        <v>1.21</v>
      </c>
      <c r="N14" s="21">
        <v>52</v>
      </c>
      <c r="O14" s="21">
        <f t="shared" si="6"/>
        <v>15.76</v>
      </c>
      <c r="P14" s="21">
        <v>79</v>
      </c>
      <c r="Q14" s="21">
        <f t="shared" si="7"/>
        <v>23.94</v>
      </c>
      <c r="R14" s="21">
        <v>7</v>
      </c>
      <c r="S14" s="21">
        <f t="shared" si="8"/>
        <v>2.12</v>
      </c>
      <c r="T14" s="21">
        <v>1</v>
      </c>
      <c r="U14" s="21">
        <f t="shared" si="9"/>
        <v>0.3</v>
      </c>
      <c r="V14" s="21">
        <v>20</v>
      </c>
      <c r="W14" s="21">
        <f t="shared" si="10"/>
        <v>6.06</v>
      </c>
      <c r="X14" s="21">
        <v>6</v>
      </c>
      <c r="Y14" s="21">
        <f t="shared" si="11"/>
        <v>1.82</v>
      </c>
      <c r="Z14" s="73">
        <f t="shared" si="12"/>
        <v>330</v>
      </c>
      <c r="AA14" s="25">
        <v>10</v>
      </c>
    </row>
    <row r="15" spans="1:27" ht="15">
      <c r="A15" s="20" t="s">
        <v>17</v>
      </c>
      <c r="B15" s="21">
        <v>6</v>
      </c>
      <c r="C15" s="21">
        <f t="shared" si="0"/>
        <v>2</v>
      </c>
      <c r="D15" s="21">
        <v>51</v>
      </c>
      <c r="E15" s="21">
        <f t="shared" si="1"/>
        <v>17</v>
      </c>
      <c r="F15" s="21">
        <v>0</v>
      </c>
      <c r="G15" s="21">
        <f t="shared" si="2"/>
        <v>0</v>
      </c>
      <c r="H15" s="21">
        <v>62</v>
      </c>
      <c r="I15" s="21">
        <f t="shared" si="3"/>
        <v>20.67</v>
      </c>
      <c r="J15" s="21">
        <v>2</v>
      </c>
      <c r="K15" s="21">
        <f t="shared" si="4"/>
        <v>0.67</v>
      </c>
      <c r="L15" s="21">
        <v>2</v>
      </c>
      <c r="M15" s="21">
        <f t="shared" si="5"/>
        <v>0.67</v>
      </c>
      <c r="N15" s="21">
        <v>65</v>
      </c>
      <c r="O15" s="21">
        <f t="shared" si="6"/>
        <v>21.67</v>
      </c>
      <c r="P15" s="21">
        <v>54</v>
      </c>
      <c r="Q15" s="21">
        <f t="shared" si="7"/>
        <v>18</v>
      </c>
      <c r="R15" s="21">
        <v>21</v>
      </c>
      <c r="S15" s="21">
        <f t="shared" si="8"/>
        <v>7</v>
      </c>
      <c r="T15" s="21">
        <v>2</v>
      </c>
      <c r="U15" s="21">
        <f t="shared" si="9"/>
        <v>0.67</v>
      </c>
      <c r="V15" s="21">
        <v>28</v>
      </c>
      <c r="W15" s="21">
        <f t="shared" si="10"/>
        <v>9.33</v>
      </c>
      <c r="X15" s="21">
        <v>7</v>
      </c>
      <c r="Y15" s="21">
        <f t="shared" si="11"/>
        <v>2.33</v>
      </c>
      <c r="Z15" s="73">
        <f t="shared" si="12"/>
        <v>300</v>
      </c>
      <c r="AA15" s="25">
        <v>8</v>
      </c>
    </row>
    <row r="16" spans="1:27" ht="15">
      <c r="A16" s="20" t="s">
        <v>18</v>
      </c>
      <c r="B16" s="21">
        <v>14</v>
      </c>
      <c r="C16" s="21">
        <f t="shared" si="0"/>
        <v>3.4</v>
      </c>
      <c r="D16" s="21">
        <v>54</v>
      </c>
      <c r="E16" s="21">
        <f t="shared" si="1"/>
        <v>13.11</v>
      </c>
      <c r="F16" s="21">
        <v>0</v>
      </c>
      <c r="G16" s="21">
        <f t="shared" si="2"/>
        <v>0</v>
      </c>
      <c r="H16" s="21">
        <v>104</v>
      </c>
      <c r="I16" s="21">
        <f t="shared" si="3"/>
        <v>25.24</v>
      </c>
      <c r="J16" s="21">
        <v>5</v>
      </c>
      <c r="K16" s="21">
        <f t="shared" si="4"/>
        <v>1.21</v>
      </c>
      <c r="L16" s="21">
        <v>0</v>
      </c>
      <c r="M16" s="21">
        <f t="shared" si="5"/>
        <v>0</v>
      </c>
      <c r="N16" s="21">
        <v>37</v>
      </c>
      <c r="O16" s="21">
        <f t="shared" si="6"/>
        <v>8.98</v>
      </c>
      <c r="P16" s="21">
        <v>127</v>
      </c>
      <c r="Q16" s="21">
        <f t="shared" si="7"/>
        <v>30.83</v>
      </c>
      <c r="R16" s="21">
        <v>20</v>
      </c>
      <c r="S16" s="21">
        <f t="shared" si="8"/>
        <v>4.8499999999999996</v>
      </c>
      <c r="T16" s="21">
        <v>2</v>
      </c>
      <c r="U16" s="21">
        <f t="shared" si="9"/>
        <v>0.49</v>
      </c>
      <c r="V16" s="21">
        <v>43</v>
      </c>
      <c r="W16" s="21">
        <f t="shared" si="10"/>
        <v>10.44</v>
      </c>
      <c r="X16" s="21">
        <v>6</v>
      </c>
      <c r="Y16" s="21">
        <f t="shared" si="11"/>
        <v>1.46</v>
      </c>
      <c r="Z16" s="73">
        <f t="shared" si="12"/>
        <v>412</v>
      </c>
      <c r="AA16" s="25">
        <v>5</v>
      </c>
    </row>
    <row r="17" spans="1:27" ht="15">
      <c r="A17" s="20" t="s">
        <v>19</v>
      </c>
      <c r="B17" s="21">
        <v>4</v>
      </c>
      <c r="C17" s="21">
        <f t="shared" si="0"/>
        <v>1.27</v>
      </c>
      <c r="D17" s="21">
        <v>31</v>
      </c>
      <c r="E17" s="21">
        <f t="shared" si="1"/>
        <v>9.84</v>
      </c>
      <c r="F17" s="21">
        <v>0</v>
      </c>
      <c r="G17" s="21">
        <f t="shared" si="2"/>
        <v>0</v>
      </c>
      <c r="H17" s="21">
        <v>102</v>
      </c>
      <c r="I17" s="21">
        <f t="shared" si="3"/>
        <v>32.380000000000003</v>
      </c>
      <c r="J17" s="21">
        <v>5</v>
      </c>
      <c r="K17" s="21">
        <f t="shared" si="4"/>
        <v>1.59</v>
      </c>
      <c r="L17" s="21">
        <v>2</v>
      </c>
      <c r="M17" s="21">
        <f t="shared" si="5"/>
        <v>0.63</v>
      </c>
      <c r="N17" s="21">
        <v>16</v>
      </c>
      <c r="O17" s="21">
        <f t="shared" si="6"/>
        <v>5.08</v>
      </c>
      <c r="P17" s="21">
        <v>96</v>
      </c>
      <c r="Q17" s="21">
        <f t="shared" si="7"/>
        <v>30.48</v>
      </c>
      <c r="R17" s="21">
        <v>9</v>
      </c>
      <c r="S17" s="21">
        <f t="shared" si="8"/>
        <v>2.86</v>
      </c>
      <c r="T17" s="21">
        <v>1</v>
      </c>
      <c r="U17" s="21">
        <f t="shared" si="9"/>
        <v>0.32</v>
      </c>
      <c r="V17" s="21">
        <v>40</v>
      </c>
      <c r="W17" s="21">
        <f t="shared" si="10"/>
        <v>12.7</v>
      </c>
      <c r="X17" s="21">
        <v>9</v>
      </c>
      <c r="Y17" s="21">
        <f t="shared" si="11"/>
        <v>2.86</v>
      </c>
      <c r="Z17" s="73">
        <f t="shared" si="12"/>
        <v>315</v>
      </c>
      <c r="AA17" s="25">
        <v>12</v>
      </c>
    </row>
    <row r="18" spans="1:27" ht="15">
      <c r="A18" s="20" t="s">
        <v>20</v>
      </c>
      <c r="B18" s="21">
        <v>3</v>
      </c>
      <c r="C18" s="21">
        <f t="shared" si="0"/>
        <v>0.82</v>
      </c>
      <c r="D18" s="21">
        <v>50</v>
      </c>
      <c r="E18" s="21">
        <f t="shared" si="1"/>
        <v>13.7</v>
      </c>
      <c r="F18" s="21">
        <v>4</v>
      </c>
      <c r="G18" s="21">
        <f t="shared" si="2"/>
        <v>1.1000000000000001</v>
      </c>
      <c r="H18" s="21">
        <v>89</v>
      </c>
      <c r="I18" s="21">
        <f t="shared" si="3"/>
        <v>24.38</v>
      </c>
      <c r="J18" s="21">
        <v>8</v>
      </c>
      <c r="K18" s="21">
        <f t="shared" si="4"/>
        <v>2.19</v>
      </c>
      <c r="L18" s="21">
        <v>3</v>
      </c>
      <c r="M18" s="21">
        <f t="shared" si="5"/>
        <v>0.82</v>
      </c>
      <c r="N18" s="21">
        <v>51</v>
      </c>
      <c r="O18" s="21">
        <f t="shared" si="6"/>
        <v>13.97</v>
      </c>
      <c r="P18" s="21">
        <v>92</v>
      </c>
      <c r="Q18" s="21">
        <f t="shared" si="7"/>
        <v>25.21</v>
      </c>
      <c r="R18" s="21">
        <v>9</v>
      </c>
      <c r="S18" s="21">
        <f t="shared" si="8"/>
        <v>2.4700000000000002</v>
      </c>
      <c r="T18" s="21">
        <v>1</v>
      </c>
      <c r="U18" s="21">
        <f t="shared" si="9"/>
        <v>0.27</v>
      </c>
      <c r="V18" s="21">
        <v>40</v>
      </c>
      <c r="W18" s="21">
        <f t="shared" si="10"/>
        <v>10.96</v>
      </c>
      <c r="X18" s="21">
        <v>15</v>
      </c>
      <c r="Y18" s="21">
        <f t="shared" si="11"/>
        <v>4.1100000000000003</v>
      </c>
      <c r="Z18" s="73">
        <f t="shared" si="12"/>
        <v>365</v>
      </c>
      <c r="AA18" s="25">
        <v>2</v>
      </c>
    </row>
    <row r="19" spans="1:27" ht="15">
      <c r="A19" s="20" t="s">
        <v>21</v>
      </c>
      <c r="B19" s="21">
        <v>3</v>
      </c>
      <c r="C19" s="21">
        <f t="shared" si="0"/>
        <v>1.01</v>
      </c>
      <c r="D19" s="21">
        <v>35</v>
      </c>
      <c r="E19" s="21">
        <f t="shared" si="1"/>
        <v>11.78</v>
      </c>
      <c r="F19" s="21">
        <v>0</v>
      </c>
      <c r="G19" s="21">
        <f t="shared" si="2"/>
        <v>0</v>
      </c>
      <c r="H19" s="21">
        <v>77</v>
      </c>
      <c r="I19" s="21">
        <f t="shared" si="3"/>
        <v>25.93</v>
      </c>
      <c r="J19" s="21">
        <v>4</v>
      </c>
      <c r="K19" s="21">
        <f t="shared" si="4"/>
        <v>1.35</v>
      </c>
      <c r="L19" s="21">
        <v>1</v>
      </c>
      <c r="M19" s="21">
        <f t="shared" si="5"/>
        <v>0.34</v>
      </c>
      <c r="N19" s="21">
        <v>19</v>
      </c>
      <c r="O19" s="21">
        <f t="shared" si="6"/>
        <v>6.4</v>
      </c>
      <c r="P19" s="21">
        <v>96</v>
      </c>
      <c r="Q19" s="21">
        <f t="shared" si="7"/>
        <v>32.32</v>
      </c>
      <c r="R19" s="21">
        <v>6</v>
      </c>
      <c r="S19" s="21">
        <f t="shared" si="8"/>
        <v>2.02</v>
      </c>
      <c r="T19" s="21">
        <v>3</v>
      </c>
      <c r="U19" s="21">
        <f t="shared" si="9"/>
        <v>1.01</v>
      </c>
      <c r="V19" s="21">
        <v>47</v>
      </c>
      <c r="W19" s="21">
        <f t="shared" si="10"/>
        <v>15.82</v>
      </c>
      <c r="X19" s="21">
        <v>6</v>
      </c>
      <c r="Y19" s="21">
        <f t="shared" si="11"/>
        <v>2.02</v>
      </c>
      <c r="Z19" s="73">
        <f t="shared" si="12"/>
        <v>297</v>
      </c>
      <c r="AA19" s="25">
        <v>2</v>
      </c>
    </row>
    <row r="20" spans="1:27" ht="15">
      <c r="A20" s="20" t="s">
        <v>22</v>
      </c>
      <c r="B20" s="21">
        <v>9</v>
      </c>
      <c r="C20" s="21">
        <f t="shared" si="0"/>
        <v>2.56</v>
      </c>
      <c r="D20" s="21">
        <v>36</v>
      </c>
      <c r="E20" s="21">
        <f t="shared" si="1"/>
        <v>10.26</v>
      </c>
      <c r="F20" s="21">
        <v>1</v>
      </c>
      <c r="G20" s="21">
        <f t="shared" si="2"/>
        <v>0.28000000000000003</v>
      </c>
      <c r="H20" s="21">
        <v>101</v>
      </c>
      <c r="I20" s="21">
        <f t="shared" si="3"/>
        <v>28.77</v>
      </c>
      <c r="J20" s="21">
        <v>9</v>
      </c>
      <c r="K20" s="21">
        <f t="shared" si="4"/>
        <v>2.56</v>
      </c>
      <c r="L20" s="21">
        <v>3</v>
      </c>
      <c r="M20" s="21">
        <f t="shared" si="5"/>
        <v>0.85</v>
      </c>
      <c r="N20" s="21">
        <v>42</v>
      </c>
      <c r="O20" s="21">
        <f t="shared" si="6"/>
        <v>11.97</v>
      </c>
      <c r="P20" s="21">
        <v>96</v>
      </c>
      <c r="Q20" s="21">
        <f t="shared" si="7"/>
        <v>27.35</v>
      </c>
      <c r="R20" s="21">
        <v>11</v>
      </c>
      <c r="S20" s="21">
        <f t="shared" si="8"/>
        <v>3.13</v>
      </c>
      <c r="T20" s="21">
        <v>1</v>
      </c>
      <c r="U20" s="21">
        <f t="shared" si="9"/>
        <v>0.28000000000000003</v>
      </c>
      <c r="V20" s="21">
        <v>39</v>
      </c>
      <c r="W20" s="21">
        <f t="shared" si="10"/>
        <v>11.11</v>
      </c>
      <c r="X20" s="21">
        <v>3</v>
      </c>
      <c r="Y20" s="21">
        <f t="shared" si="11"/>
        <v>0.85</v>
      </c>
      <c r="Z20" s="73">
        <f t="shared" si="12"/>
        <v>351</v>
      </c>
      <c r="AA20" s="25">
        <v>13</v>
      </c>
    </row>
    <row r="21" spans="1:27" ht="15">
      <c r="A21" s="20" t="s">
        <v>23</v>
      </c>
      <c r="B21" s="21">
        <v>14</v>
      </c>
      <c r="C21" s="21">
        <f t="shared" si="0"/>
        <v>3.88</v>
      </c>
      <c r="D21" s="21">
        <v>40</v>
      </c>
      <c r="E21" s="21">
        <f t="shared" si="1"/>
        <v>11.08</v>
      </c>
      <c r="F21" s="21">
        <v>2</v>
      </c>
      <c r="G21" s="21">
        <f t="shared" si="2"/>
        <v>0.55000000000000004</v>
      </c>
      <c r="H21" s="21">
        <v>91</v>
      </c>
      <c r="I21" s="21">
        <f t="shared" si="3"/>
        <v>25.21</v>
      </c>
      <c r="J21" s="21">
        <v>8</v>
      </c>
      <c r="K21" s="21">
        <f t="shared" si="4"/>
        <v>2.2200000000000002</v>
      </c>
      <c r="L21" s="21">
        <v>2</v>
      </c>
      <c r="M21" s="21">
        <f t="shared" si="5"/>
        <v>0.55000000000000004</v>
      </c>
      <c r="N21" s="21">
        <v>28</v>
      </c>
      <c r="O21" s="21">
        <f t="shared" si="6"/>
        <v>7.76</v>
      </c>
      <c r="P21" s="21">
        <v>117</v>
      </c>
      <c r="Q21" s="21">
        <f t="shared" si="7"/>
        <v>32.409999999999997</v>
      </c>
      <c r="R21" s="21">
        <v>15</v>
      </c>
      <c r="S21" s="21">
        <f t="shared" si="8"/>
        <v>4.16</v>
      </c>
      <c r="T21" s="21">
        <v>1</v>
      </c>
      <c r="U21" s="21">
        <f t="shared" si="9"/>
        <v>0.28000000000000003</v>
      </c>
      <c r="V21" s="21">
        <v>36</v>
      </c>
      <c r="W21" s="21">
        <f t="shared" si="10"/>
        <v>9.9700000000000006</v>
      </c>
      <c r="X21" s="21">
        <v>7</v>
      </c>
      <c r="Y21" s="21">
        <f t="shared" si="11"/>
        <v>1.94</v>
      </c>
      <c r="Z21" s="73">
        <f t="shared" si="12"/>
        <v>361</v>
      </c>
      <c r="AA21" s="25">
        <v>11</v>
      </c>
    </row>
    <row r="22" spans="1:27" ht="15">
      <c r="A22" s="20" t="s">
        <v>24</v>
      </c>
      <c r="B22" s="21">
        <v>3</v>
      </c>
      <c r="C22" s="21">
        <f t="shared" si="0"/>
        <v>1.03</v>
      </c>
      <c r="D22" s="21">
        <v>23</v>
      </c>
      <c r="E22" s="21">
        <f t="shared" si="1"/>
        <v>7.88</v>
      </c>
      <c r="F22" s="21">
        <v>1</v>
      </c>
      <c r="G22" s="21">
        <f t="shared" si="2"/>
        <v>0.34</v>
      </c>
      <c r="H22" s="21">
        <v>74</v>
      </c>
      <c r="I22" s="21">
        <f t="shared" si="3"/>
        <v>25.34</v>
      </c>
      <c r="J22" s="21">
        <v>1</v>
      </c>
      <c r="K22" s="21">
        <f t="shared" si="4"/>
        <v>0.34</v>
      </c>
      <c r="L22" s="21">
        <v>1</v>
      </c>
      <c r="M22" s="21">
        <f t="shared" si="5"/>
        <v>0.34</v>
      </c>
      <c r="N22" s="21">
        <v>31</v>
      </c>
      <c r="O22" s="21">
        <f t="shared" si="6"/>
        <v>10.62</v>
      </c>
      <c r="P22" s="21">
        <v>98</v>
      </c>
      <c r="Q22" s="21">
        <f t="shared" si="7"/>
        <v>33.56</v>
      </c>
      <c r="R22" s="21">
        <v>16</v>
      </c>
      <c r="S22" s="21">
        <f t="shared" si="8"/>
        <v>5.48</v>
      </c>
      <c r="T22" s="21">
        <v>0</v>
      </c>
      <c r="U22" s="21">
        <f t="shared" si="9"/>
        <v>0</v>
      </c>
      <c r="V22" s="21">
        <v>35</v>
      </c>
      <c r="W22" s="21">
        <f t="shared" si="10"/>
        <v>11.99</v>
      </c>
      <c r="X22" s="21">
        <v>9</v>
      </c>
      <c r="Y22" s="21">
        <f t="shared" si="11"/>
        <v>3.08</v>
      </c>
      <c r="Z22" s="73">
        <f t="shared" si="12"/>
        <v>292</v>
      </c>
      <c r="AA22" s="25">
        <v>6</v>
      </c>
    </row>
    <row r="23" spans="1:27" ht="15">
      <c r="A23" s="20" t="s">
        <v>25</v>
      </c>
      <c r="B23" s="21">
        <v>7</v>
      </c>
      <c r="C23" s="21">
        <f t="shared" si="0"/>
        <v>2.2400000000000002</v>
      </c>
      <c r="D23" s="21">
        <v>29</v>
      </c>
      <c r="E23" s="21">
        <f t="shared" si="1"/>
        <v>9.27</v>
      </c>
      <c r="F23" s="21">
        <v>3</v>
      </c>
      <c r="G23" s="21">
        <f t="shared" si="2"/>
        <v>0.96</v>
      </c>
      <c r="H23" s="21">
        <v>100</v>
      </c>
      <c r="I23" s="21">
        <f t="shared" si="3"/>
        <v>31.95</v>
      </c>
      <c r="J23" s="21">
        <v>8</v>
      </c>
      <c r="K23" s="21">
        <f t="shared" si="4"/>
        <v>2.56</v>
      </c>
      <c r="L23" s="21">
        <v>1</v>
      </c>
      <c r="M23" s="21">
        <f t="shared" si="5"/>
        <v>0.32</v>
      </c>
      <c r="N23" s="21">
        <v>24</v>
      </c>
      <c r="O23" s="21">
        <f t="shared" si="6"/>
        <v>7.67</v>
      </c>
      <c r="P23" s="21">
        <v>77</v>
      </c>
      <c r="Q23" s="21">
        <f t="shared" si="7"/>
        <v>24.6</v>
      </c>
      <c r="R23" s="21">
        <v>7</v>
      </c>
      <c r="S23" s="21">
        <f t="shared" si="8"/>
        <v>2.2400000000000002</v>
      </c>
      <c r="T23" s="21">
        <v>2</v>
      </c>
      <c r="U23" s="21">
        <f t="shared" si="9"/>
        <v>0.64</v>
      </c>
      <c r="V23" s="21">
        <v>49</v>
      </c>
      <c r="W23" s="21">
        <f t="shared" si="10"/>
        <v>15.65</v>
      </c>
      <c r="X23" s="21">
        <v>6</v>
      </c>
      <c r="Y23" s="21">
        <f t="shared" si="11"/>
        <v>1.92</v>
      </c>
      <c r="Z23" s="73">
        <f t="shared" si="12"/>
        <v>313</v>
      </c>
      <c r="AA23" s="25">
        <v>6</v>
      </c>
    </row>
    <row r="24" spans="1:27" ht="15">
      <c r="A24" s="20" t="s">
        <v>26</v>
      </c>
      <c r="B24" s="21">
        <v>4</v>
      </c>
      <c r="C24" s="21">
        <f t="shared" si="0"/>
        <v>1.61</v>
      </c>
      <c r="D24" s="21">
        <v>15</v>
      </c>
      <c r="E24" s="21">
        <f t="shared" si="1"/>
        <v>6.05</v>
      </c>
      <c r="F24" s="21">
        <v>0</v>
      </c>
      <c r="G24" s="21">
        <f t="shared" si="2"/>
        <v>0</v>
      </c>
      <c r="H24" s="21">
        <v>75</v>
      </c>
      <c r="I24" s="21">
        <f t="shared" si="3"/>
        <v>30.24</v>
      </c>
      <c r="J24" s="21">
        <v>1</v>
      </c>
      <c r="K24" s="21">
        <f t="shared" si="4"/>
        <v>0.4</v>
      </c>
      <c r="L24" s="21">
        <v>2</v>
      </c>
      <c r="M24" s="21">
        <f t="shared" si="5"/>
        <v>0.81</v>
      </c>
      <c r="N24" s="21">
        <v>12</v>
      </c>
      <c r="O24" s="21">
        <f t="shared" si="6"/>
        <v>4.84</v>
      </c>
      <c r="P24" s="21">
        <v>98</v>
      </c>
      <c r="Q24" s="21">
        <f t="shared" si="7"/>
        <v>39.520000000000003</v>
      </c>
      <c r="R24" s="21">
        <v>7</v>
      </c>
      <c r="S24" s="21">
        <f t="shared" si="8"/>
        <v>2.82</v>
      </c>
      <c r="T24" s="21">
        <v>1</v>
      </c>
      <c r="U24" s="21">
        <f t="shared" si="9"/>
        <v>0.4</v>
      </c>
      <c r="V24" s="21">
        <v>31</v>
      </c>
      <c r="W24" s="21">
        <f t="shared" si="10"/>
        <v>12.5</v>
      </c>
      <c r="X24" s="21">
        <v>2</v>
      </c>
      <c r="Y24" s="21">
        <f t="shared" si="11"/>
        <v>0.81</v>
      </c>
      <c r="Z24" s="73">
        <f t="shared" si="12"/>
        <v>248</v>
      </c>
      <c r="AA24" s="25">
        <v>9</v>
      </c>
    </row>
    <row r="25" spans="1:27" ht="15">
      <c r="A25" s="20" t="s">
        <v>27</v>
      </c>
      <c r="B25" s="21">
        <v>4</v>
      </c>
      <c r="C25" s="21">
        <f t="shared" si="0"/>
        <v>2.35</v>
      </c>
      <c r="D25" s="21">
        <v>13</v>
      </c>
      <c r="E25" s="21">
        <f t="shared" si="1"/>
        <v>7.65</v>
      </c>
      <c r="F25" s="21">
        <v>0</v>
      </c>
      <c r="G25" s="21">
        <f t="shared" si="2"/>
        <v>0</v>
      </c>
      <c r="H25" s="21">
        <v>27</v>
      </c>
      <c r="I25" s="21">
        <f t="shared" si="3"/>
        <v>15.88</v>
      </c>
      <c r="J25" s="21">
        <v>3</v>
      </c>
      <c r="K25" s="21">
        <f t="shared" si="4"/>
        <v>1.76</v>
      </c>
      <c r="L25" s="21">
        <v>2</v>
      </c>
      <c r="M25" s="21">
        <f t="shared" si="5"/>
        <v>1.18</v>
      </c>
      <c r="N25" s="21">
        <v>17</v>
      </c>
      <c r="O25" s="21">
        <f t="shared" si="6"/>
        <v>10</v>
      </c>
      <c r="P25" s="21">
        <v>51</v>
      </c>
      <c r="Q25" s="21">
        <f t="shared" si="7"/>
        <v>30</v>
      </c>
      <c r="R25" s="21">
        <v>27</v>
      </c>
      <c r="S25" s="21">
        <f t="shared" si="8"/>
        <v>15.88</v>
      </c>
      <c r="T25" s="21">
        <v>1</v>
      </c>
      <c r="U25" s="21">
        <f t="shared" si="9"/>
        <v>0.59</v>
      </c>
      <c r="V25" s="21">
        <v>19</v>
      </c>
      <c r="W25" s="21">
        <f t="shared" si="10"/>
        <v>11.18</v>
      </c>
      <c r="X25" s="21">
        <v>6</v>
      </c>
      <c r="Y25" s="21">
        <f t="shared" si="11"/>
        <v>3.53</v>
      </c>
      <c r="Z25" s="73">
        <f t="shared" si="12"/>
        <v>170</v>
      </c>
      <c r="AA25" s="25">
        <v>8</v>
      </c>
    </row>
    <row r="26" spans="1:27" ht="15">
      <c r="A26" s="20" t="s">
        <v>28</v>
      </c>
      <c r="B26" s="21">
        <v>4</v>
      </c>
      <c r="C26" s="21">
        <f t="shared" si="0"/>
        <v>1.28</v>
      </c>
      <c r="D26" s="21">
        <v>26</v>
      </c>
      <c r="E26" s="21">
        <f t="shared" si="1"/>
        <v>8.33</v>
      </c>
      <c r="F26" s="21">
        <v>1</v>
      </c>
      <c r="G26" s="21">
        <f t="shared" si="2"/>
        <v>0.32</v>
      </c>
      <c r="H26" s="21">
        <v>70</v>
      </c>
      <c r="I26" s="21">
        <f t="shared" si="3"/>
        <v>22.44</v>
      </c>
      <c r="J26" s="21">
        <v>3</v>
      </c>
      <c r="K26" s="21">
        <f t="shared" si="4"/>
        <v>0.96</v>
      </c>
      <c r="L26" s="21">
        <v>1</v>
      </c>
      <c r="M26" s="21">
        <f t="shared" si="5"/>
        <v>0.32</v>
      </c>
      <c r="N26" s="21">
        <v>30</v>
      </c>
      <c r="O26" s="21">
        <f t="shared" si="6"/>
        <v>9.6199999999999992</v>
      </c>
      <c r="P26" s="21">
        <v>97</v>
      </c>
      <c r="Q26" s="21">
        <f t="shared" si="7"/>
        <v>31.09</v>
      </c>
      <c r="R26" s="21">
        <v>18</v>
      </c>
      <c r="S26" s="21">
        <f t="shared" si="8"/>
        <v>5.77</v>
      </c>
      <c r="T26" s="21">
        <v>2</v>
      </c>
      <c r="U26" s="21">
        <f t="shared" si="9"/>
        <v>0.64</v>
      </c>
      <c r="V26" s="21">
        <v>51</v>
      </c>
      <c r="W26" s="21">
        <f t="shared" si="10"/>
        <v>16.350000000000001</v>
      </c>
      <c r="X26" s="21">
        <v>9</v>
      </c>
      <c r="Y26" s="21">
        <f t="shared" si="11"/>
        <v>2.88</v>
      </c>
      <c r="Z26" s="73">
        <f t="shared" si="12"/>
        <v>312</v>
      </c>
      <c r="AA26" s="25">
        <v>14</v>
      </c>
    </row>
    <row r="27" spans="1:27" ht="15">
      <c r="A27" s="20" t="s">
        <v>29</v>
      </c>
      <c r="B27" s="21">
        <v>6</v>
      </c>
      <c r="C27" s="21">
        <f t="shared" si="0"/>
        <v>1.94</v>
      </c>
      <c r="D27" s="21">
        <v>32</v>
      </c>
      <c r="E27" s="21">
        <f t="shared" si="1"/>
        <v>10.32</v>
      </c>
      <c r="F27" s="21">
        <v>0</v>
      </c>
      <c r="G27" s="21">
        <f t="shared" si="2"/>
        <v>0</v>
      </c>
      <c r="H27" s="21">
        <v>85</v>
      </c>
      <c r="I27" s="21">
        <f t="shared" si="3"/>
        <v>27.42</v>
      </c>
      <c r="J27" s="21">
        <v>8</v>
      </c>
      <c r="K27" s="21">
        <f t="shared" si="4"/>
        <v>2.58</v>
      </c>
      <c r="L27" s="21">
        <v>0</v>
      </c>
      <c r="M27" s="21">
        <f t="shared" si="5"/>
        <v>0</v>
      </c>
      <c r="N27" s="21">
        <v>21</v>
      </c>
      <c r="O27" s="21">
        <f t="shared" si="6"/>
        <v>6.77</v>
      </c>
      <c r="P27" s="21">
        <v>98</v>
      </c>
      <c r="Q27" s="21">
        <f t="shared" si="7"/>
        <v>31.61</v>
      </c>
      <c r="R27" s="21">
        <v>6</v>
      </c>
      <c r="S27" s="21">
        <f t="shared" si="8"/>
        <v>1.94</v>
      </c>
      <c r="T27" s="21">
        <v>0</v>
      </c>
      <c r="U27" s="21">
        <f t="shared" si="9"/>
        <v>0</v>
      </c>
      <c r="V27" s="21">
        <v>46</v>
      </c>
      <c r="W27" s="21">
        <f t="shared" si="10"/>
        <v>14.84</v>
      </c>
      <c r="X27" s="21">
        <v>8</v>
      </c>
      <c r="Y27" s="21">
        <f t="shared" si="11"/>
        <v>2.58</v>
      </c>
      <c r="Z27" s="73">
        <f t="shared" si="12"/>
        <v>310</v>
      </c>
      <c r="AA27" s="25">
        <v>7</v>
      </c>
    </row>
    <row r="28" spans="1:27" ht="15">
      <c r="A28" s="20" t="s">
        <v>30</v>
      </c>
      <c r="B28" s="21">
        <v>6</v>
      </c>
      <c r="C28" s="21">
        <f t="shared" si="0"/>
        <v>1.26</v>
      </c>
      <c r="D28" s="21">
        <v>63</v>
      </c>
      <c r="E28" s="21">
        <f t="shared" si="1"/>
        <v>13.26</v>
      </c>
      <c r="F28" s="21">
        <v>1</v>
      </c>
      <c r="G28" s="21">
        <f t="shared" si="2"/>
        <v>0.21</v>
      </c>
      <c r="H28" s="21">
        <v>126</v>
      </c>
      <c r="I28" s="21">
        <f t="shared" si="3"/>
        <v>26.53</v>
      </c>
      <c r="J28" s="21">
        <v>11</v>
      </c>
      <c r="K28" s="21">
        <f t="shared" si="4"/>
        <v>2.3199999999999998</v>
      </c>
      <c r="L28" s="21">
        <v>2</v>
      </c>
      <c r="M28" s="21">
        <f t="shared" si="5"/>
        <v>0.42</v>
      </c>
      <c r="N28" s="21">
        <v>32</v>
      </c>
      <c r="O28" s="21">
        <f t="shared" si="6"/>
        <v>6.74</v>
      </c>
      <c r="P28" s="21">
        <v>133</v>
      </c>
      <c r="Q28" s="21">
        <f t="shared" si="7"/>
        <v>28</v>
      </c>
      <c r="R28" s="21">
        <v>9</v>
      </c>
      <c r="S28" s="21">
        <f t="shared" si="8"/>
        <v>1.89</v>
      </c>
      <c r="T28" s="21">
        <v>1</v>
      </c>
      <c r="U28" s="21">
        <f t="shared" si="9"/>
        <v>0.21</v>
      </c>
      <c r="V28" s="21">
        <v>87</v>
      </c>
      <c r="W28" s="21">
        <f t="shared" si="10"/>
        <v>18.32</v>
      </c>
      <c r="X28" s="21">
        <v>4</v>
      </c>
      <c r="Y28" s="21">
        <f t="shared" si="11"/>
        <v>0.84</v>
      </c>
      <c r="Z28" s="73">
        <f t="shared" si="12"/>
        <v>475</v>
      </c>
      <c r="AA28" s="25">
        <v>10</v>
      </c>
    </row>
    <row r="29" spans="1:27" ht="15">
      <c r="A29" s="20" t="s">
        <v>31</v>
      </c>
      <c r="B29" s="21">
        <v>6</v>
      </c>
      <c r="C29" s="21">
        <f t="shared" si="0"/>
        <v>1.55</v>
      </c>
      <c r="D29" s="21">
        <v>46</v>
      </c>
      <c r="E29" s="21">
        <f t="shared" si="1"/>
        <v>11.86</v>
      </c>
      <c r="F29" s="21">
        <v>0</v>
      </c>
      <c r="G29" s="21">
        <f t="shared" si="2"/>
        <v>0</v>
      </c>
      <c r="H29" s="21">
        <v>101</v>
      </c>
      <c r="I29" s="21">
        <f t="shared" si="3"/>
        <v>26.03</v>
      </c>
      <c r="J29" s="21">
        <v>4</v>
      </c>
      <c r="K29" s="21">
        <f t="shared" si="4"/>
        <v>1.03</v>
      </c>
      <c r="L29" s="21">
        <v>6</v>
      </c>
      <c r="M29" s="21">
        <f t="shared" si="5"/>
        <v>1.55</v>
      </c>
      <c r="N29" s="21">
        <v>34</v>
      </c>
      <c r="O29" s="21">
        <f t="shared" si="6"/>
        <v>8.76</v>
      </c>
      <c r="P29" s="21">
        <v>118</v>
      </c>
      <c r="Q29" s="21">
        <f t="shared" si="7"/>
        <v>30.41</v>
      </c>
      <c r="R29" s="21">
        <v>20</v>
      </c>
      <c r="S29" s="21">
        <f t="shared" si="8"/>
        <v>5.15</v>
      </c>
      <c r="T29" s="21">
        <v>2</v>
      </c>
      <c r="U29" s="21">
        <f t="shared" si="9"/>
        <v>0.52</v>
      </c>
      <c r="V29" s="21">
        <v>48</v>
      </c>
      <c r="W29" s="21">
        <f t="shared" si="10"/>
        <v>12.37</v>
      </c>
      <c r="X29" s="21">
        <v>3</v>
      </c>
      <c r="Y29" s="21">
        <f t="shared" si="11"/>
        <v>0.77</v>
      </c>
      <c r="Z29" s="73">
        <f t="shared" si="12"/>
        <v>388</v>
      </c>
      <c r="AA29" s="25">
        <v>10</v>
      </c>
    </row>
    <row r="30" spans="1:27" ht="15">
      <c r="A30" s="20" t="s">
        <v>32</v>
      </c>
      <c r="B30" s="21">
        <v>24</v>
      </c>
      <c r="C30" s="21">
        <f t="shared" si="0"/>
        <v>6.61</v>
      </c>
      <c r="D30" s="21">
        <v>59</v>
      </c>
      <c r="E30" s="21">
        <f t="shared" si="1"/>
        <v>16.25</v>
      </c>
      <c r="F30" s="21">
        <v>0</v>
      </c>
      <c r="G30" s="21">
        <f t="shared" si="2"/>
        <v>0</v>
      </c>
      <c r="H30" s="21">
        <v>91</v>
      </c>
      <c r="I30" s="21">
        <f t="shared" si="3"/>
        <v>25.07</v>
      </c>
      <c r="J30" s="21">
        <v>5</v>
      </c>
      <c r="K30" s="21">
        <f t="shared" si="4"/>
        <v>1.38</v>
      </c>
      <c r="L30" s="21">
        <v>0</v>
      </c>
      <c r="M30" s="21">
        <f t="shared" si="5"/>
        <v>0</v>
      </c>
      <c r="N30" s="21">
        <v>47</v>
      </c>
      <c r="O30" s="21">
        <f t="shared" si="6"/>
        <v>12.95</v>
      </c>
      <c r="P30" s="21">
        <v>74</v>
      </c>
      <c r="Q30" s="21">
        <f t="shared" si="7"/>
        <v>20.39</v>
      </c>
      <c r="R30" s="21">
        <v>22</v>
      </c>
      <c r="S30" s="21">
        <f t="shared" si="8"/>
        <v>6.06</v>
      </c>
      <c r="T30" s="21">
        <v>1</v>
      </c>
      <c r="U30" s="21">
        <f t="shared" si="9"/>
        <v>0.28000000000000003</v>
      </c>
      <c r="V30" s="21">
        <v>34</v>
      </c>
      <c r="W30" s="21">
        <f t="shared" si="10"/>
        <v>9.3699999999999992</v>
      </c>
      <c r="X30" s="21">
        <v>6</v>
      </c>
      <c r="Y30" s="21">
        <f t="shared" si="11"/>
        <v>1.65</v>
      </c>
      <c r="Z30" s="73">
        <f t="shared" si="12"/>
        <v>363</v>
      </c>
      <c r="AA30" s="25">
        <v>12</v>
      </c>
    </row>
    <row r="31" spans="1:27" ht="15">
      <c r="A31" s="20" t="s">
        <v>33</v>
      </c>
      <c r="B31" s="21">
        <v>6</v>
      </c>
      <c r="C31" s="21">
        <f t="shared" si="0"/>
        <v>1.89</v>
      </c>
      <c r="D31" s="21">
        <v>31</v>
      </c>
      <c r="E31" s="21">
        <f t="shared" si="1"/>
        <v>9.75</v>
      </c>
      <c r="F31" s="21">
        <v>1</v>
      </c>
      <c r="G31" s="21">
        <f t="shared" si="2"/>
        <v>0.31</v>
      </c>
      <c r="H31" s="21">
        <v>97</v>
      </c>
      <c r="I31" s="21">
        <f t="shared" si="3"/>
        <v>30.5</v>
      </c>
      <c r="J31" s="21">
        <v>4</v>
      </c>
      <c r="K31" s="21">
        <f t="shared" si="4"/>
        <v>1.26</v>
      </c>
      <c r="L31" s="21">
        <v>1</v>
      </c>
      <c r="M31" s="21">
        <f t="shared" si="5"/>
        <v>0.31</v>
      </c>
      <c r="N31" s="21">
        <v>13</v>
      </c>
      <c r="O31" s="21">
        <f t="shared" si="6"/>
        <v>4.09</v>
      </c>
      <c r="P31" s="21">
        <v>106</v>
      </c>
      <c r="Q31" s="21">
        <f t="shared" si="7"/>
        <v>33.33</v>
      </c>
      <c r="R31" s="21">
        <v>15</v>
      </c>
      <c r="S31" s="21">
        <f t="shared" si="8"/>
        <v>4.72</v>
      </c>
      <c r="T31" s="21">
        <v>2</v>
      </c>
      <c r="U31" s="21">
        <f t="shared" si="9"/>
        <v>0.63</v>
      </c>
      <c r="V31" s="21">
        <v>35</v>
      </c>
      <c r="W31" s="21">
        <f t="shared" si="10"/>
        <v>11.01</v>
      </c>
      <c r="X31" s="21">
        <v>7</v>
      </c>
      <c r="Y31" s="21">
        <f t="shared" si="11"/>
        <v>2.2000000000000002</v>
      </c>
      <c r="Z31" s="73">
        <f t="shared" si="12"/>
        <v>318</v>
      </c>
      <c r="AA31" s="25">
        <v>5</v>
      </c>
    </row>
    <row r="32" spans="1:27" ht="15">
      <c r="A32" s="20" t="s">
        <v>34</v>
      </c>
      <c r="B32" s="21">
        <v>8</v>
      </c>
      <c r="C32" s="21">
        <f t="shared" si="0"/>
        <v>2.4900000000000002</v>
      </c>
      <c r="D32" s="21">
        <v>44</v>
      </c>
      <c r="E32" s="21">
        <f t="shared" si="1"/>
        <v>13.71</v>
      </c>
      <c r="F32" s="21">
        <v>0</v>
      </c>
      <c r="G32" s="21">
        <f t="shared" si="2"/>
        <v>0</v>
      </c>
      <c r="H32" s="21">
        <v>98</v>
      </c>
      <c r="I32" s="21">
        <f t="shared" si="3"/>
        <v>30.53</v>
      </c>
      <c r="J32" s="21">
        <v>6</v>
      </c>
      <c r="K32" s="21">
        <f t="shared" si="4"/>
        <v>1.87</v>
      </c>
      <c r="L32" s="21">
        <v>1</v>
      </c>
      <c r="M32" s="21">
        <f t="shared" si="5"/>
        <v>0.31</v>
      </c>
      <c r="N32" s="21">
        <v>24</v>
      </c>
      <c r="O32" s="21">
        <f t="shared" si="6"/>
        <v>7.48</v>
      </c>
      <c r="P32" s="21">
        <v>96</v>
      </c>
      <c r="Q32" s="21">
        <f t="shared" si="7"/>
        <v>29.91</v>
      </c>
      <c r="R32" s="21">
        <v>3</v>
      </c>
      <c r="S32" s="21">
        <f t="shared" si="8"/>
        <v>0.93</v>
      </c>
      <c r="T32" s="21">
        <v>0</v>
      </c>
      <c r="U32" s="21">
        <f t="shared" si="9"/>
        <v>0</v>
      </c>
      <c r="V32" s="21">
        <v>31</v>
      </c>
      <c r="W32" s="21">
        <f t="shared" si="10"/>
        <v>9.66</v>
      </c>
      <c r="X32" s="21">
        <v>10</v>
      </c>
      <c r="Y32" s="21">
        <f t="shared" si="11"/>
        <v>3.12</v>
      </c>
      <c r="Z32" s="73">
        <f t="shared" si="12"/>
        <v>321</v>
      </c>
      <c r="AA32" s="25">
        <v>10</v>
      </c>
    </row>
    <row r="33" spans="1:27" ht="15">
      <c r="A33" s="20" t="s">
        <v>35</v>
      </c>
      <c r="B33" s="21">
        <v>3</v>
      </c>
      <c r="C33" s="21">
        <f t="shared" si="0"/>
        <v>1.55</v>
      </c>
      <c r="D33" s="21">
        <v>19</v>
      </c>
      <c r="E33" s="21">
        <f t="shared" si="1"/>
        <v>9.7899999999999991</v>
      </c>
      <c r="F33" s="21">
        <v>0</v>
      </c>
      <c r="G33" s="21">
        <f t="shared" si="2"/>
        <v>0</v>
      </c>
      <c r="H33" s="21">
        <v>72</v>
      </c>
      <c r="I33" s="21">
        <f t="shared" si="3"/>
        <v>37.11</v>
      </c>
      <c r="J33" s="21">
        <v>2</v>
      </c>
      <c r="K33" s="21">
        <f t="shared" si="4"/>
        <v>1.03</v>
      </c>
      <c r="L33" s="21">
        <v>2</v>
      </c>
      <c r="M33" s="21">
        <f t="shared" si="5"/>
        <v>1.03</v>
      </c>
      <c r="N33" s="21">
        <v>15</v>
      </c>
      <c r="O33" s="21">
        <f t="shared" si="6"/>
        <v>7.73</v>
      </c>
      <c r="P33" s="21">
        <v>46</v>
      </c>
      <c r="Q33" s="21">
        <f t="shared" si="7"/>
        <v>23.71</v>
      </c>
      <c r="R33" s="21">
        <v>11</v>
      </c>
      <c r="S33" s="21">
        <f t="shared" si="8"/>
        <v>5.67</v>
      </c>
      <c r="T33" s="21">
        <v>1</v>
      </c>
      <c r="U33" s="21">
        <f t="shared" si="9"/>
        <v>0.52</v>
      </c>
      <c r="V33" s="21">
        <v>17</v>
      </c>
      <c r="W33" s="21">
        <f t="shared" si="10"/>
        <v>8.76</v>
      </c>
      <c r="X33" s="21">
        <v>6</v>
      </c>
      <c r="Y33" s="21">
        <f t="shared" si="11"/>
        <v>3.09</v>
      </c>
      <c r="Z33" s="73">
        <f t="shared" si="12"/>
        <v>194</v>
      </c>
      <c r="AA33" s="25">
        <v>6</v>
      </c>
    </row>
    <row r="34" spans="1:27" ht="15">
      <c r="A34" s="20" t="s">
        <v>36</v>
      </c>
      <c r="B34" s="21">
        <v>9</v>
      </c>
      <c r="C34" s="21">
        <f t="shared" si="0"/>
        <v>2.41</v>
      </c>
      <c r="D34" s="21">
        <v>33</v>
      </c>
      <c r="E34" s="21">
        <f t="shared" si="1"/>
        <v>8.82</v>
      </c>
      <c r="F34" s="21">
        <v>0</v>
      </c>
      <c r="G34" s="21">
        <f t="shared" si="2"/>
        <v>0</v>
      </c>
      <c r="H34" s="21">
        <v>110</v>
      </c>
      <c r="I34" s="21">
        <f t="shared" si="3"/>
        <v>29.41</v>
      </c>
      <c r="J34" s="21">
        <v>5</v>
      </c>
      <c r="K34" s="21">
        <f t="shared" si="4"/>
        <v>1.34</v>
      </c>
      <c r="L34" s="21">
        <v>1</v>
      </c>
      <c r="M34" s="21">
        <f t="shared" si="5"/>
        <v>0.27</v>
      </c>
      <c r="N34" s="21">
        <v>31</v>
      </c>
      <c r="O34" s="21">
        <f t="shared" si="6"/>
        <v>8.2899999999999991</v>
      </c>
      <c r="P34" s="21">
        <v>126</v>
      </c>
      <c r="Q34" s="21">
        <f t="shared" si="7"/>
        <v>33.69</v>
      </c>
      <c r="R34" s="21">
        <v>19</v>
      </c>
      <c r="S34" s="21">
        <f t="shared" si="8"/>
        <v>5.08</v>
      </c>
      <c r="T34" s="21">
        <v>1</v>
      </c>
      <c r="U34" s="21">
        <f t="shared" si="9"/>
        <v>0.27</v>
      </c>
      <c r="V34" s="21">
        <v>30</v>
      </c>
      <c r="W34" s="21">
        <f t="shared" si="10"/>
        <v>8.02</v>
      </c>
      <c r="X34" s="21">
        <v>9</v>
      </c>
      <c r="Y34" s="21">
        <f t="shared" si="11"/>
        <v>2.41</v>
      </c>
      <c r="Z34" s="73">
        <f t="shared" si="12"/>
        <v>374</v>
      </c>
      <c r="AA34" s="25">
        <v>11</v>
      </c>
    </row>
    <row r="35" spans="1:27" ht="15">
      <c r="A35" s="20" t="s">
        <v>37</v>
      </c>
      <c r="B35" s="21">
        <v>8</v>
      </c>
      <c r="C35" s="21">
        <f t="shared" si="0"/>
        <v>2.17</v>
      </c>
      <c r="D35" s="21">
        <v>41</v>
      </c>
      <c r="E35" s="21">
        <f t="shared" si="1"/>
        <v>11.14</v>
      </c>
      <c r="F35" s="21">
        <v>1</v>
      </c>
      <c r="G35" s="21">
        <f t="shared" si="2"/>
        <v>0.27</v>
      </c>
      <c r="H35" s="21">
        <v>119</v>
      </c>
      <c r="I35" s="21">
        <f t="shared" si="3"/>
        <v>32.340000000000003</v>
      </c>
      <c r="J35" s="21">
        <v>8</v>
      </c>
      <c r="K35" s="21">
        <f t="shared" si="4"/>
        <v>2.17</v>
      </c>
      <c r="L35" s="21">
        <v>1</v>
      </c>
      <c r="M35" s="21">
        <f t="shared" si="5"/>
        <v>0.27</v>
      </c>
      <c r="N35" s="21">
        <v>32</v>
      </c>
      <c r="O35" s="21">
        <f t="shared" si="6"/>
        <v>8.6999999999999993</v>
      </c>
      <c r="P35" s="21">
        <v>86</v>
      </c>
      <c r="Q35" s="21">
        <f t="shared" si="7"/>
        <v>23.37</v>
      </c>
      <c r="R35" s="21">
        <v>27</v>
      </c>
      <c r="S35" s="21">
        <f t="shared" si="8"/>
        <v>7.34</v>
      </c>
      <c r="T35" s="21">
        <v>1</v>
      </c>
      <c r="U35" s="21">
        <f t="shared" si="9"/>
        <v>0.27</v>
      </c>
      <c r="V35" s="21">
        <v>38</v>
      </c>
      <c r="W35" s="21">
        <f t="shared" si="10"/>
        <v>10.33</v>
      </c>
      <c r="X35" s="21">
        <v>6</v>
      </c>
      <c r="Y35" s="21">
        <f t="shared" si="11"/>
        <v>1.63</v>
      </c>
      <c r="Z35" s="73">
        <f t="shared" si="12"/>
        <v>368</v>
      </c>
      <c r="AA35" s="25">
        <v>4</v>
      </c>
    </row>
    <row r="36" spans="1:27" ht="15">
      <c r="A36" s="20" t="s">
        <v>38</v>
      </c>
      <c r="B36" s="21">
        <v>8</v>
      </c>
      <c r="C36" s="21">
        <f t="shared" si="0"/>
        <v>2.02</v>
      </c>
      <c r="D36" s="21">
        <v>63</v>
      </c>
      <c r="E36" s="21">
        <f t="shared" si="1"/>
        <v>15.87</v>
      </c>
      <c r="F36" s="21">
        <v>0</v>
      </c>
      <c r="G36" s="21">
        <f t="shared" si="2"/>
        <v>0</v>
      </c>
      <c r="H36" s="21">
        <v>103</v>
      </c>
      <c r="I36" s="21">
        <f t="shared" si="3"/>
        <v>25.94</v>
      </c>
      <c r="J36" s="21">
        <v>4</v>
      </c>
      <c r="K36" s="21">
        <f t="shared" si="4"/>
        <v>1.01</v>
      </c>
      <c r="L36" s="21">
        <v>3</v>
      </c>
      <c r="M36" s="21">
        <f t="shared" si="5"/>
        <v>0.76</v>
      </c>
      <c r="N36" s="21">
        <v>33</v>
      </c>
      <c r="O36" s="21">
        <f t="shared" si="6"/>
        <v>8.31</v>
      </c>
      <c r="P36" s="21">
        <v>112</v>
      </c>
      <c r="Q36" s="21">
        <f t="shared" si="7"/>
        <v>28.21</v>
      </c>
      <c r="R36" s="21">
        <v>33</v>
      </c>
      <c r="S36" s="21">
        <f t="shared" si="8"/>
        <v>8.31</v>
      </c>
      <c r="T36" s="21">
        <v>0</v>
      </c>
      <c r="U36" s="21">
        <f t="shared" si="9"/>
        <v>0</v>
      </c>
      <c r="V36" s="21">
        <v>30</v>
      </c>
      <c r="W36" s="21">
        <f t="shared" si="10"/>
        <v>7.56</v>
      </c>
      <c r="X36" s="21">
        <v>8</v>
      </c>
      <c r="Y36" s="21">
        <f t="shared" si="11"/>
        <v>2.02</v>
      </c>
      <c r="Z36" s="73">
        <f t="shared" si="12"/>
        <v>397</v>
      </c>
      <c r="AA36" s="25">
        <v>17</v>
      </c>
    </row>
    <row r="37" spans="1:27" ht="15">
      <c r="A37" s="20" t="s">
        <v>39</v>
      </c>
      <c r="B37" s="21">
        <v>30</v>
      </c>
      <c r="C37" s="21">
        <f t="shared" si="0"/>
        <v>8.4499999999999993</v>
      </c>
      <c r="D37" s="21">
        <v>52</v>
      </c>
      <c r="E37" s="21">
        <f t="shared" si="1"/>
        <v>14.65</v>
      </c>
      <c r="F37" s="21">
        <v>1</v>
      </c>
      <c r="G37" s="21">
        <f t="shared" si="2"/>
        <v>0.28000000000000003</v>
      </c>
      <c r="H37" s="21">
        <v>105</v>
      </c>
      <c r="I37" s="21">
        <f t="shared" si="3"/>
        <v>29.58</v>
      </c>
      <c r="J37" s="21">
        <v>2</v>
      </c>
      <c r="K37" s="21">
        <f t="shared" si="4"/>
        <v>0.56000000000000005</v>
      </c>
      <c r="L37" s="21">
        <v>2</v>
      </c>
      <c r="M37" s="21">
        <f t="shared" si="5"/>
        <v>0.56000000000000005</v>
      </c>
      <c r="N37" s="21">
        <v>37</v>
      </c>
      <c r="O37" s="21">
        <f t="shared" si="6"/>
        <v>10.42</v>
      </c>
      <c r="P37" s="21">
        <v>79</v>
      </c>
      <c r="Q37" s="21">
        <f t="shared" si="7"/>
        <v>22.25</v>
      </c>
      <c r="R37" s="21">
        <v>13</v>
      </c>
      <c r="S37" s="21">
        <f t="shared" si="8"/>
        <v>3.66</v>
      </c>
      <c r="T37" s="21">
        <v>0</v>
      </c>
      <c r="U37" s="21">
        <f t="shared" si="9"/>
        <v>0</v>
      </c>
      <c r="V37" s="21">
        <v>23</v>
      </c>
      <c r="W37" s="21">
        <f t="shared" si="10"/>
        <v>6.48</v>
      </c>
      <c r="X37" s="21">
        <v>11</v>
      </c>
      <c r="Y37" s="21">
        <f t="shared" si="11"/>
        <v>3.1</v>
      </c>
      <c r="Z37" s="73">
        <f t="shared" si="12"/>
        <v>355</v>
      </c>
      <c r="AA37" s="25">
        <v>23</v>
      </c>
    </row>
    <row r="38" spans="1:27" ht="15">
      <c r="A38" s="20" t="s">
        <v>40</v>
      </c>
      <c r="B38" s="21">
        <v>9</v>
      </c>
      <c r="C38" s="21">
        <f t="shared" si="0"/>
        <v>2.09</v>
      </c>
      <c r="D38" s="21">
        <v>74</v>
      </c>
      <c r="E38" s="21">
        <f t="shared" si="1"/>
        <v>17.170000000000002</v>
      </c>
      <c r="F38" s="21">
        <v>0</v>
      </c>
      <c r="G38" s="21">
        <f t="shared" si="2"/>
        <v>0</v>
      </c>
      <c r="H38" s="21">
        <v>113</v>
      </c>
      <c r="I38" s="21">
        <f t="shared" si="3"/>
        <v>26.22</v>
      </c>
      <c r="J38" s="21">
        <v>10</v>
      </c>
      <c r="K38" s="21">
        <f t="shared" si="4"/>
        <v>2.3199999999999998</v>
      </c>
      <c r="L38" s="21">
        <v>3</v>
      </c>
      <c r="M38" s="21">
        <f t="shared" si="5"/>
        <v>0.7</v>
      </c>
      <c r="N38" s="21">
        <v>74</v>
      </c>
      <c r="O38" s="21">
        <f t="shared" si="6"/>
        <v>17.170000000000002</v>
      </c>
      <c r="P38" s="21">
        <v>74</v>
      </c>
      <c r="Q38" s="21">
        <f t="shared" si="7"/>
        <v>17.170000000000002</v>
      </c>
      <c r="R38" s="21">
        <v>18</v>
      </c>
      <c r="S38" s="21">
        <f t="shared" si="8"/>
        <v>4.18</v>
      </c>
      <c r="T38" s="21">
        <v>1</v>
      </c>
      <c r="U38" s="21">
        <f t="shared" si="9"/>
        <v>0.23</v>
      </c>
      <c r="V38" s="21">
        <v>48</v>
      </c>
      <c r="W38" s="21">
        <f t="shared" si="10"/>
        <v>11.14</v>
      </c>
      <c r="X38" s="21">
        <v>7</v>
      </c>
      <c r="Y38" s="21">
        <f t="shared" si="11"/>
        <v>1.62</v>
      </c>
      <c r="Z38" s="73">
        <f t="shared" si="12"/>
        <v>431</v>
      </c>
      <c r="AA38" s="25">
        <v>7</v>
      </c>
    </row>
    <row r="39" spans="1:27" ht="15">
      <c r="A39" s="20" t="s">
        <v>41</v>
      </c>
      <c r="B39" s="21">
        <v>11</v>
      </c>
      <c r="C39" s="21">
        <f t="shared" si="0"/>
        <v>2.96</v>
      </c>
      <c r="D39" s="21">
        <v>58</v>
      </c>
      <c r="E39" s="21">
        <f t="shared" si="1"/>
        <v>15.59</v>
      </c>
      <c r="F39" s="21">
        <v>1</v>
      </c>
      <c r="G39" s="21">
        <f t="shared" si="2"/>
        <v>0.27</v>
      </c>
      <c r="H39" s="21">
        <v>108</v>
      </c>
      <c r="I39" s="21">
        <f t="shared" si="3"/>
        <v>29.03</v>
      </c>
      <c r="J39" s="21">
        <v>5</v>
      </c>
      <c r="K39" s="21">
        <f t="shared" si="4"/>
        <v>1.34</v>
      </c>
      <c r="L39" s="21">
        <v>3</v>
      </c>
      <c r="M39" s="21">
        <f t="shared" si="5"/>
        <v>0.81</v>
      </c>
      <c r="N39" s="21">
        <v>47</v>
      </c>
      <c r="O39" s="21">
        <f t="shared" si="6"/>
        <v>12.63</v>
      </c>
      <c r="P39" s="21">
        <v>77</v>
      </c>
      <c r="Q39" s="21">
        <f t="shared" si="7"/>
        <v>20.7</v>
      </c>
      <c r="R39" s="21">
        <v>20</v>
      </c>
      <c r="S39" s="21">
        <f t="shared" si="8"/>
        <v>5.38</v>
      </c>
      <c r="T39" s="21">
        <v>1</v>
      </c>
      <c r="U39" s="21">
        <f t="shared" si="9"/>
        <v>0.27</v>
      </c>
      <c r="V39" s="21">
        <v>35</v>
      </c>
      <c r="W39" s="21">
        <f t="shared" si="10"/>
        <v>9.41</v>
      </c>
      <c r="X39" s="21">
        <v>6</v>
      </c>
      <c r="Y39" s="21">
        <f t="shared" si="11"/>
        <v>1.61</v>
      </c>
      <c r="Z39" s="73">
        <f t="shared" si="12"/>
        <v>372</v>
      </c>
      <c r="AA39" s="25">
        <v>7</v>
      </c>
    </row>
    <row r="40" spans="1:27" s="28" customFormat="1" ht="20.100000000000001" customHeight="1">
      <c r="A40" s="27" t="s">
        <v>42</v>
      </c>
      <c r="B40" s="27">
        <f>SUM(B$5:B$39)</f>
        <v>295</v>
      </c>
      <c r="C40" s="27"/>
      <c r="D40" s="27">
        <f>SUM(D$5:D$39)</f>
        <v>1459</v>
      </c>
      <c r="E40" s="27"/>
      <c r="F40" s="27">
        <f>SUM(F$5:F$39)</f>
        <v>19</v>
      </c>
      <c r="G40" s="27"/>
      <c r="H40" s="27">
        <f>SUM(H$5:H$39)</f>
        <v>3323</v>
      </c>
      <c r="I40" s="27"/>
      <c r="J40" s="27">
        <f>SUM(J$5:J$39)</f>
        <v>166</v>
      </c>
      <c r="K40" s="27"/>
      <c r="L40" s="27">
        <f>SUM(L$5:L$39)</f>
        <v>66</v>
      </c>
      <c r="M40" s="27"/>
      <c r="N40" s="27">
        <f>SUM(N$5:N$39)</f>
        <v>1291</v>
      </c>
      <c r="O40" s="27"/>
      <c r="P40" s="27">
        <f>SUM(P$5:P$39)</f>
        <v>3257</v>
      </c>
      <c r="Q40" s="27"/>
      <c r="R40" s="27">
        <f>SUM(R$5:R$39)</f>
        <v>545</v>
      </c>
      <c r="S40" s="27"/>
      <c r="T40" s="27">
        <f>SUM(T$5:T$39)</f>
        <v>42</v>
      </c>
      <c r="U40" s="27"/>
      <c r="V40" s="27">
        <f>SUM(V$5:V$39)</f>
        <v>1322</v>
      </c>
      <c r="W40" s="27"/>
      <c r="X40" s="27">
        <f>SUM(X$5:X$39)</f>
        <v>257</v>
      </c>
      <c r="Y40" s="27"/>
      <c r="Z40" s="74">
        <f t="shared" si="12"/>
        <v>12042</v>
      </c>
      <c r="AA40" s="76">
        <f>SUM(AA5:AA39)</f>
        <v>297</v>
      </c>
    </row>
    <row r="41" spans="1:27" ht="12.7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7" ht="12.7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7" ht="12.7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7" ht="12.7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7" ht="12.7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7" ht="12.7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7" ht="12.7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7" ht="12.7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2.7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2.7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2.7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2.7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2.7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2.7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2.7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2.7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2.7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2.7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2.7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2.7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2.7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2.7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2.7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2.7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2.7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2.7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2.7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2.7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2.7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2.7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2.7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2.7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2.7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2.7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2.7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2.7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2.7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2.7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2.7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2.7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2.7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2.7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2.7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2.7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2.7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2.7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2.7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2.7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2.7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2.7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2.7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2.7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2.7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2.7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2.7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2.7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2.7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2.7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2.7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2.7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2.7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2.7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2.7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2.7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2.7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2.7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2.7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2.7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2.7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2.7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2.7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2.7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2.7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2.7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2.7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2.7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2.7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2.7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2.7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2.7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2.7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2.7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2.7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2.7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2.7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2.7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2.7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2.7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2.7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2.7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2.7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2.7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2.7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2.7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2.7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2.7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2.7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2.7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2.7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2.7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2.7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2.7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2.7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2.7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2.7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2.7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2.7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2.7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2.7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2.7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2.7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2.7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2.7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2.7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2.7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2.7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2.7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2.7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2.7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2.7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2.7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2.7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2.7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2.7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2.7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2.7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2.7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2.7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2.7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2.7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2.7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2.7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2.7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2.7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2.7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2.7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2.7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2.7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2.7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2.7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2.7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2.7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2.7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2.7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2.7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2.7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2.7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2.7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2.7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2.7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2.7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2.7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2.7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2.7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2.7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2.7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2.7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2.7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2.7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2.7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2.7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2.7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2.7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2.7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2.7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2.7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2.7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2.7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2.7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2.7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2.7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2.7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2.7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2.7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2.7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2.7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2.7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2.7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2.7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2.7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2.7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2.7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2.7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2.7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2.7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2.7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2.7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2.7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2.7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2.7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2.7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2.7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2.7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2.75">
      <c r="A234" s="1"/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  <c r="N234" s="1"/>
      <c r="O234" s="1"/>
      <c r="P234" s="1"/>
      <c r="Q234" s="1"/>
      <c r="R234" s="1"/>
      <c r="S234" s="1"/>
      <c r="T234" s="1"/>
      <c r="U234" s="1"/>
      <c r="V234" s="1"/>
      <c r="W234" s="1"/>
      <c r="X234" s="1"/>
      <c r="Y234" s="1"/>
      <c r="Z234" s="1"/>
    </row>
    <row r="235" spans="1:26" ht="12.75">
      <c r="A235" s="1"/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  <c r="N235" s="1"/>
      <c r="O235" s="1"/>
      <c r="P235" s="1"/>
      <c r="Q235" s="1"/>
      <c r="R235" s="1"/>
      <c r="S235" s="1"/>
      <c r="T235" s="1"/>
      <c r="U235" s="1"/>
      <c r="V235" s="1"/>
      <c r="W235" s="1"/>
      <c r="X235" s="1"/>
      <c r="Y235" s="1"/>
      <c r="Z235" s="1"/>
    </row>
    <row r="236" spans="1:26" ht="12.75">
      <c r="A236" s="1"/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  <c r="N236" s="1"/>
      <c r="O236" s="1"/>
      <c r="P236" s="1"/>
      <c r="Q236" s="1"/>
      <c r="R236" s="1"/>
      <c r="S236" s="1"/>
      <c r="T236" s="1"/>
      <c r="U236" s="1"/>
      <c r="V236" s="1"/>
      <c r="W236" s="1"/>
      <c r="X236" s="1"/>
      <c r="Y236" s="1"/>
      <c r="Z236" s="1"/>
    </row>
    <row r="237" spans="1:26" ht="12.75">
      <c r="A237" s="1"/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  <c r="N237" s="1"/>
      <c r="O237" s="1"/>
      <c r="P237" s="1"/>
      <c r="Q237" s="1"/>
      <c r="R237" s="1"/>
      <c r="S237" s="1"/>
      <c r="T237" s="1"/>
      <c r="U237" s="1"/>
      <c r="V237" s="1"/>
      <c r="W237" s="1"/>
      <c r="X237" s="1"/>
      <c r="Y237" s="1"/>
      <c r="Z237" s="1"/>
    </row>
    <row r="238" spans="1:26" ht="12.75">
      <c r="A238" s="1"/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  <c r="N238" s="1"/>
      <c r="O238" s="1"/>
      <c r="P238" s="1"/>
      <c r="Q238" s="1"/>
      <c r="R238" s="1"/>
      <c r="S238" s="1"/>
      <c r="T238" s="1"/>
      <c r="U238" s="1"/>
      <c r="V238" s="1"/>
      <c r="W238" s="1"/>
      <c r="X238" s="1"/>
      <c r="Y238" s="1"/>
      <c r="Z238" s="1"/>
    </row>
    <row r="239" spans="1:26" ht="12.75">
      <c r="A239" s="1"/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  <c r="N239" s="1"/>
      <c r="O239" s="1"/>
      <c r="P239" s="1"/>
      <c r="Q239" s="1"/>
      <c r="R239" s="1"/>
      <c r="S239" s="1"/>
      <c r="T239" s="1"/>
      <c r="U239" s="1"/>
      <c r="V239" s="1"/>
      <c r="W239" s="1"/>
      <c r="X239" s="1"/>
      <c r="Y239" s="1"/>
      <c r="Z239" s="1"/>
    </row>
    <row r="240" spans="1:26" ht="12.75">
      <c r="A240" s="1"/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  <c r="N240" s="1"/>
      <c r="O240" s="1"/>
      <c r="P240" s="1"/>
      <c r="Q240" s="1"/>
      <c r="R240" s="1"/>
      <c r="S240" s="1"/>
      <c r="T240" s="1"/>
      <c r="U240" s="1"/>
      <c r="V240" s="1"/>
      <c r="W240" s="1"/>
      <c r="X240" s="1"/>
      <c r="Y240" s="1"/>
      <c r="Z240" s="1"/>
    </row>
    <row r="241" spans="1:26" ht="12.75">
      <c r="A241" s="1"/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  <c r="N241" s="1"/>
      <c r="O241" s="1"/>
      <c r="P241" s="1"/>
      <c r="Q241" s="1"/>
      <c r="R241" s="1"/>
      <c r="S241" s="1"/>
      <c r="T241" s="1"/>
      <c r="U241" s="1"/>
      <c r="V241" s="1"/>
      <c r="W241" s="1"/>
      <c r="X241" s="1"/>
      <c r="Y241" s="1"/>
      <c r="Z241" s="1"/>
    </row>
    <row r="242" spans="1:26" ht="12.75">
      <c r="A242" s="1"/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  <c r="N242" s="1"/>
      <c r="O242" s="1"/>
      <c r="P242" s="1"/>
      <c r="Q242" s="1"/>
      <c r="R242" s="1"/>
      <c r="S242" s="1"/>
      <c r="T242" s="1"/>
      <c r="U242" s="1"/>
      <c r="V242" s="1"/>
      <c r="W242" s="1"/>
      <c r="X242" s="1"/>
      <c r="Y242" s="1"/>
      <c r="Z242" s="1"/>
    </row>
    <row r="243" spans="1:26" ht="12.75">
      <c r="A243" s="1"/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  <c r="N243" s="1"/>
      <c r="O243" s="1"/>
      <c r="P243" s="1"/>
      <c r="Q243" s="1"/>
      <c r="R243" s="1"/>
      <c r="S243" s="1"/>
      <c r="T243" s="1"/>
      <c r="U243" s="1"/>
      <c r="V243" s="1"/>
      <c r="W243" s="1"/>
      <c r="X243" s="1"/>
      <c r="Y243" s="1"/>
      <c r="Z243" s="1"/>
    </row>
    <row r="244" spans="1:26" ht="12.75">
      <c r="A244" s="1"/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  <c r="N244" s="1"/>
      <c r="O244" s="1"/>
      <c r="P244" s="1"/>
      <c r="Q244" s="1"/>
      <c r="R244" s="1"/>
      <c r="S244" s="1"/>
      <c r="T244" s="1"/>
      <c r="U244" s="1"/>
      <c r="V244" s="1"/>
      <c r="W244" s="1"/>
      <c r="X244" s="1"/>
      <c r="Y244" s="1"/>
      <c r="Z244" s="1"/>
    </row>
    <row r="245" spans="1:26" ht="12.75">
      <c r="A245" s="1"/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  <c r="N245" s="1"/>
      <c r="O245" s="1"/>
      <c r="P245" s="1"/>
      <c r="Q245" s="1"/>
      <c r="R245" s="1"/>
      <c r="S245" s="1"/>
      <c r="T245" s="1"/>
      <c r="U245" s="1"/>
      <c r="V245" s="1"/>
      <c r="W245" s="1"/>
      <c r="X245" s="1"/>
      <c r="Y245" s="1"/>
      <c r="Z245" s="1"/>
    </row>
    <row r="246" spans="1:26" ht="12.75">
      <c r="A246" s="1"/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  <c r="N246" s="1"/>
      <c r="O246" s="1"/>
      <c r="P246" s="1"/>
      <c r="Q246" s="1"/>
      <c r="R246" s="1"/>
      <c r="S246" s="1"/>
      <c r="T246" s="1"/>
      <c r="U246" s="1"/>
      <c r="V246" s="1"/>
      <c r="W246" s="1"/>
      <c r="X246" s="1"/>
      <c r="Y246" s="1"/>
      <c r="Z246" s="1"/>
    </row>
    <row r="247" spans="1:26" ht="12.75">
      <c r="A247" s="1"/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  <c r="N247" s="1"/>
      <c r="O247" s="1"/>
      <c r="P247" s="1"/>
      <c r="Q247" s="1"/>
      <c r="R247" s="1"/>
      <c r="S247" s="1"/>
      <c r="T247" s="1"/>
      <c r="U247" s="1"/>
      <c r="V247" s="1"/>
      <c r="W247" s="1"/>
      <c r="X247" s="1"/>
      <c r="Y247" s="1"/>
      <c r="Z247" s="1"/>
    </row>
    <row r="248" spans="1:26" ht="12.75">
      <c r="A248" s="1"/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  <c r="N248" s="1"/>
      <c r="O248" s="1"/>
      <c r="P248" s="1"/>
      <c r="Q248" s="1"/>
      <c r="R248" s="1"/>
      <c r="S248" s="1"/>
      <c r="T248" s="1"/>
      <c r="U248" s="1"/>
      <c r="V248" s="1"/>
      <c r="W248" s="1"/>
      <c r="X248" s="1"/>
      <c r="Y248" s="1"/>
      <c r="Z248" s="1"/>
    </row>
    <row r="249" spans="1:26" ht="12.75">
      <c r="A249" s="1"/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  <c r="N249" s="1"/>
      <c r="O249" s="1"/>
      <c r="P249" s="1"/>
      <c r="Q249" s="1"/>
      <c r="R249" s="1"/>
      <c r="S249" s="1"/>
      <c r="T249" s="1"/>
      <c r="U249" s="1"/>
      <c r="V249" s="1"/>
      <c r="W249" s="1"/>
      <c r="X249" s="1"/>
      <c r="Y249" s="1"/>
      <c r="Z249" s="1"/>
    </row>
    <row r="250" spans="1:26" ht="12.75">
      <c r="A250" s="1"/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  <c r="N250" s="1"/>
      <c r="O250" s="1"/>
      <c r="P250" s="1"/>
      <c r="Q250" s="1"/>
      <c r="R250" s="1"/>
      <c r="S250" s="1"/>
      <c r="T250" s="1"/>
      <c r="U250" s="1"/>
      <c r="V250" s="1"/>
      <c r="W250" s="1"/>
      <c r="X250" s="1"/>
      <c r="Y250" s="1"/>
      <c r="Z250" s="1"/>
    </row>
    <row r="251" spans="1:26" ht="12.75">
      <c r="A251" s="1"/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  <c r="N251" s="1"/>
      <c r="O251" s="1"/>
      <c r="P251" s="1"/>
      <c r="Q251" s="1"/>
      <c r="R251" s="1"/>
      <c r="S251" s="1"/>
      <c r="T251" s="1"/>
      <c r="U251" s="1"/>
      <c r="V251" s="1"/>
      <c r="W251" s="1"/>
      <c r="X251" s="1"/>
      <c r="Y251" s="1"/>
      <c r="Z251" s="1"/>
    </row>
    <row r="252" spans="1:26" ht="12.75">
      <c r="A252" s="1"/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  <c r="N252" s="1"/>
      <c r="O252" s="1"/>
      <c r="P252" s="1"/>
      <c r="Q252" s="1"/>
      <c r="R252" s="1"/>
      <c r="S252" s="1"/>
      <c r="T252" s="1"/>
      <c r="U252" s="1"/>
      <c r="V252" s="1"/>
      <c r="W252" s="1"/>
      <c r="X252" s="1"/>
      <c r="Y252" s="1"/>
      <c r="Z252" s="1"/>
    </row>
    <row r="253" spans="1:26" ht="12.75">
      <c r="A253" s="1"/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  <c r="N253" s="1"/>
      <c r="O253" s="1"/>
      <c r="P253" s="1"/>
      <c r="Q253" s="1"/>
      <c r="R253" s="1"/>
      <c r="S253" s="1"/>
      <c r="T253" s="1"/>
      <c r="U253" s="1"/>
      <c r="V253" s="1"/>
      <c r="W253" s="1"/>
      <c r="X253" s="1"/>
      <c r="Y253" s="1"/>
      <c r="Z253" s="1"/>
    </row>
    <row r="254" spans="1:26" ht="12.75">
      <c r="A254" s="1"/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  <c r="N254" s="1"/>
      <c r="O254" s="1"/>
      <c r="P254" s="1"/>
      <c r="Q254" s="1"/>
      <c r="R254" s="1"/>
      <c r="S254" s="1"/>
      <c r="T254" s="1"/>
      <c r="U254" s="1"/>
      <c r="V254" s="1"/>
      <c r="W254" s="1"/>
      <c r="X254" s="1"/>
      <c r="Y254" s="1"/>
      <c r="Z254" s="1"/>
    </row>
    <row r="255" spans="1:26" ht="12.75">
      <c r="A255" s="1"/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  <c r="N255" s="1"/>
      <c r="O255" s="1"/>
      <c r="P255" s="1"/>
      <c r="Q255" s="1"/>
      <c r="R255" s="1"/>
      <c r="S255" s="1"/>
      <c r="T255" s="1"/>
      <c r="U255" s="1"/>
      <c r="V255" s="1"/>
      <c r="W255" s="1"/>
      <c r="X255" s="1"/>
      <c r="Y255" s="1"/>
      <c r="Z255" s="1"/>
    </row>
    <row r="256" spans="1:26" ht="12.75">
      <c r="A256" s="1"/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  <c r="N256" s="1"/>
      <c r="O256" s="1"/>
      <c r="P256" s="1"/>
      <c r="Q256" s="1"/>
      <c r="R256" s="1"/>
      <c r="S256" s="1"/>
      <c r="T256" s="1"/>
      <c r="U256" s="1"/>
      <c r="V256" s="1"/>
      <c r="W256" s="1"/>
      <c r="X256" s="1"/>
      <c r="Y256" s="1"/>
      <c r="Z256" s="1"/>
    </row>
    <row r="257" spans="1:26" ht="12.75">
      <c r="A257" s="1"/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  <c r="N257" s="1"/>
      <c r="O257" s="1"/>
      <c r="P257" s="1"/>
      <c r="Q257" s="1"/>
      <c r="R257" s="1"/>
      <c r="S257" s="1"/>
      <c r="T257" s="1"/>
      <c r="U257" s="1"/>
      <c r="V257" s="1"/>
      <c r="W257" s="1"/>
      <c r="X257" s="1"/>
      <c r="Y257" s="1"/>
      <c r="Z257" s="1"/>
    </row>
    <row r="258" spans="1:26" ht="12.75">
      <c r="A258" s="1"/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  <c r="N258" s="1"/>
      <c r="O258" s="1"/>
      <c r="P258" s="1"/>
      <c r="Q258" s="1"/>
      <c r="R258" s="1"/>
      <c r="S258" s="1"/>
      <c r="T258" s="1"/>
      <c r="U258" s="1"/>
      <c r="V258" s="1"/>
      <c r="W258" s="1"/>
      <c r="X258" s="1"/>
      <c r="Y258" s="1"/>
      <c r="Z258" s="1"/>
    </row>
    <row r="259" spans="1:26" ht="12.75">
      <c r="A259" s="1"/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  <c r="N259" s="1"/>
      <c r="O259" s="1"/>
      <c r="P259" s="1"/>
      <c r="Q259" s="1"/>
      <c r="R259" s="1"/>
      <c r="S259" s="1"/>
      <c r="T259" s="1"/>
      <c r="U259" s="1"/>
      <c r="V259" s="1"/>
      <c r="W259" s="1"/>
      <c r="X259" s="1"/>
      <c r="Y259" s="1"/>
      <c r="Z259" s="1"/>
    </row>
    <row r="260" spans="1:26" ht="12.75">
      <c r="A260" s="1"/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  <c r="N260" s="1"/>
      <c r="O260" s="1"/>
      <c r="P260" s="1"/>
      <c r="Q260" s="1"/>
      <c r="R260" s="1"/>
      <c r="S260" s="1"/>
      <c r="T260" s="1"/>
      <c r="U260" s="1"/>
      <c r="V260" s="1"/>
      <c r="W260" s="1"/>
      <c r="X260" s="1"/>
      <c r="Y260" s="1"/>
      <c r="Z260" s="1"/>
    </row>
    <row r="261" spans="1:26" ht="12.75">
      <c r="A261" s="1"/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  <c r="N261" s="1"/>
      <c r="O261" s="1"/>
      <c r="P261" s="1"/>
      <c r="Q261" s="1"/>
      <c r="R261" s="1"/>
      <c r="S261" s="1"/>
      <c r="T261" s="1"/>
      <c r="U261" s="1"/>
      <c r="V261" s="1"/>
      <c r="W261" s="1"/>
      <c r="X261" s="1"/>
      <c r="Y261" s="1"/>
      <c r="Z261" s="1"/>
    </row>
    <row r="262" spans="1:26" ht="12.75">
      <c r="A262" s="1"/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  <c r="N262" s="1"/>
      <c r="O262" s="1"/>
      <c r="P262" s="1"/>
      <c r="Q262" s="1"/>
      <c r="R262" s="1"/>
      <c r="S262" s="1"/>
      <c r="T262" s="1"/>
      <c r="U262" s="1"/>
      <c r="V262" s="1"/>
      <c r="W262" s="1"/>
      <c r="X262" s="1"/>
      <c r="Y262" s="1"/>
      <c r="Z262" s="1"/>
    </row>
    <row r="263" spans="1:26" ht="12.75">
      <c r="A263" s="1"/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  <c r="N263" s="1"/>
      <c r="O263" s="1"/>
      <c r="P263" s="1"/>
      <c r="Q263" s="1"/>
      <c r="R263" s="1"/>
      <c r="S263" s="1"/>
      <c r="T263" s="1"/>
      <c r="U263" s="1"/>
      <c r="V263" s="1"/>
      <c r="W263" s="1"/>
      <c r="X263" s="1"/>
      <c r="Y263" s="1"/>
      <c r="Z263" s="1"/>
    </row>
    <row r="264" spans="1:26" ht="12.75">
      <c r="A264" s="1"/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  <c r="N264" s="1"/>
      <c r="O264" s="1"/>
      <c r="P264" s="1"/>
      <c r="Q264" s="1"/>
      <c r="R264" s="1"/>
      <c r="S264" s="1"/>
      <c r="T264" s="1"/>
      <c r="U264" s="1"/>
      <c r="V264" s="1"/>
      <c r="W264" s="1"/>
      <c r="X264" s="1"/>
      <c r="Y264" s="1"/>
      <c r="Z264" s="1"/>
    </row>
    <row r="265" spans="1:26" ht="12.75">
      <c r="A265" s="1"/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  <c r="N265" s="1"/>
      <c r="O265" s="1"/>
      <c r="P265" s="1"/>
      <c r="Q265" s="1"/>
      <c r="R265" s="1"/>
      <c r="S265" s="1"/>
      <c r="T265" s="1"/>
      <c r="U265" s="1"/>
      <c r="V265" s="1"/>
      <c r="W265" s="1"/>
      <c r="X265" s="1"/>
      <c r="Y265" s="1"/>
      <c r="Z265" s="1"/>
    </row>
    <row r="266" spans="1:26" ht="12.75">
      <c r="A266" s="1"/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  <c r="N266" s="1"/>
      <c r="O266" s="1"/>
      <c r="P266" s="1"/>
      <c r="Q266" s="1"/>
      <c r="R266" s="1"/>
      <c r="S266" s="1"/>
      <c r="T266" s="1"/>
      <c r="U266" s="1"/>
      <c r="V266" s="1"/>
      <c r="W266" s="1"/>
      <c r="X266" s="1"/>
      <c r="Y266" s="1"/>
      <c r="Z266" s="1"/>
    </row>
    <row r="267" spans="1:26" ht="12.75">
      <c r="A267" s="1"/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  <c r="N267" s="1"/>
      <c r="O267" s="1"/>
      <c r="P267" s="1"/>
      <c r="Q267" s="1"/>
      <c r="R267" s="1"/>
      <c r="S267" s="1"/>
      <c r="T267" s="1"/>
      <c r="U267" s="1"/>
      <c r="V267" s="1"/>
      <c r="W267" s="1"/>
      <c r="X267" s="1"/>
      <c r="Y267" s="1"/>
      <c r="Z267" s="1"/>
    </row>
    <row r="268" spans="1:26" ht="12.75">
      <c r="A268" s="1"/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  <c r="N268" s="1"/>
      <c r="O268" s="1"/>
      <c r="P268" s="1"/>
      <c r="Q268" s="1"/>
      <c r="R268" s="1"/>
      <c r="S268" s="1"/>
      <c r="T268" s="1"/>
      <c r="U268" s="1"/>
      <c r="V268" s="1"/>
      <c r="W268" s="1"/>
      <c r="X268" s="1"/>
      <c r="Y268" s="1"/>
      <c r="Z268" s="1"/>
    </row>
    <row r="269" spans="1:26" ht="12.75">
      <c r="A269" s="1"/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  <c r="N269" s="1"/>
      <c r="O269" s="1"/>
      <c r="P269" s="1"/>
      <c r="Q269" s="1"/>
      <c r="R269" s="1"/>
      <c r="S269" s="1"/>
      <c r="T269" s="1"/>
      <c r="U269" s="1"/>
      <c r="V269" s="1"/>
      <c r="W269" s="1"/>
      <c r="X269" s="1"/>
      <c r="Y269" s="1"/>
      <c r="Z269" s="1"/>
    </row>
    <row r="270" spans="1:26" ht="12.75">
      <c r="A270" s="1"/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  <c r="N270" s="1"/>
      <c r="O270" s="1"/>
      <c r="P270" s="1"/>
      <c r="Q270" s="1"/>
      <c r="R270" s="1"/>
      <c r="S270" s="1"/>
      <c r="T270" s="1"/>
      <c r="U270" s="1"/>
      <c r="V270" s="1"/>
      <c r="W270" s="1"/>
      <c r="X270" s="1"/>
      <c r="Y270" s="1"/>
      <c r="Z270" s="1"/>
    </row>
    <row r="271" spans="1:26" ht="12.75">
      <c r="A271" s="1"/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  <c r="N271" s="1"/>
      <c r="O271" s="1"/>
      <c r="P271" s="1"/>
      <c r="Q271" s="1"/>
      <c r="R271" s="1"/>
      <c r="S271" s="1"/>
      <c r="T271" s="1"/>
      <c r="U271" s="1"/>
      <c r="V271" s="1"/>
      <c r="W271" s="1"/>
      <c r="X271" s="1"/>
      <c r="Y271" s="1"/>
      <c r="Z271" s="1"/>
    </row>
    <row r="272" spans="1:26" ht="12.75">
      <c r="A272" s="1"/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  <c r="N272" s="1"/>
      <c r="O272" s="1"/>
      <c r="P272" s="1"/>
      <c r="Q272" s="1"/>
      <c r="R272" s="1"/>
      <c r="S272" s="1"/>
      <c r="T272" s="1"/>
      <c r="U272" s="1"/>
      <c r="V272" s="1"/>
      <c r="W272" s="1"/>
      <c r="X272" s="1"/>
      <c r="Y272" s="1"/>
      <c r="Z272" s="1"/>
    </row>
    <row r="273" spans="1:26" ht="12.75">
      <c r="A273" s="1"/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  <c r="N273" s="1"/>
      <c r="O273" s="1"/>
      <c r="P273" s="1"/>
      <c r="Q273" s="1"/>
      <c r="R273" s="1"/>
      <c r="S273" s="1"/>
      <c r="T273" s="1"/>
      <c r="U273" s="1"/>
      <c r="V273" s="1"/>
      <c r="W273" s="1"/>
      <c r="X273" s="1"/>
      <c r="Y273" s="1"/>
      <c r="Z273" s="1"/>
    </row>
    <row r="274" spans="1:26" ht="12.75">
      <c r="A274" s="1"/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  <c r="N274" s="1"/>
      <c r="O274" s="1"/>
      <c r="P274" s="1"/>
      <c r="Q274" s="1"/>
      <c r="R274" s="1"/>
      <c r="S274" s="1"/>
      <c r="T274" s="1"/>
      <c r="U274" s="1"/>
      <c r="V274" s="1"/>
      <c r="W274" s="1"/>
      <c r="X274" s="1"/>
      <c r="Y274" s="1"/>
      <c r="Z274" s="1"/>
    </row>
    <row r="275" spans="1:26" ht="12.75">
      <c r="A275" s="1"/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  <c r="N275" s="1"/>
      <c r="O275" s="1"/>
      <c r="P275" s="1"/>
      <c r="Q275" s="1"/>
      <c r="R275" s="1"/>
      <c r="S275" s="1"/>
      <c r="T275" s="1"/>
      <c r="U275" s="1"/>
      <c r="V275" s="1"/>
      <c r="W275" s="1"/>
      <c r="X275" s="1"/>
      <c r="Y275" s="1"/>
      <c r="Z275" s="1"/>
    </row>
    <row r="276" spans="1:26" ht="12.75">
      <c r="A276" s="1"/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  <c r="N276" s="1"/>
      <c r="O276" s="1"/>
      <c r="P276" s="1"/>
      <c r="Q276" s="1"/>
      <c r="R276" s="1"/>
      <c r="S276" s="1"/>
      <c r="T276" s="1"/>
      <c r="U276" s="1"/>
      <c r="V276" s="1"/>
      <c r="W276" s="1"/>
      <c r="X276" s="1"/>
      <c r="Y276" s="1"/>
      <c r="Z276" s="1"/>
    </row>
    <row r="277" spans="1:26" ht="12.75">
      <c r="A277" s="1"/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  <c r="N277" s="1"/>
      <c r="O277" s="1"/>
      <c r="P277" s="1"/>
      <c r="Q277" s="1"/>
      <c r="R277" s="1"/>
      <c r="S277" s="1"/>
      <c r="T277" s="1"/>
      <c r="U277" s="1"/>
      <c r="V277" s="1"/>
      <c r="W277" s="1"/>
      <c r="X277" s="1"/>
      <c r="Y277" s="1"/>
      <c r="Z277" s="1"/>
    </row>
    <row r="278" spans="1:26" ht="12.75">
      <c r="A278" s="1"/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  <c r="N278" s="1"/>
      <c r="O278" s="1"/>
      <c r="P278" s="1"/>
      <c r="Q278" s="1"/>
      <c r="R278" s="1"/>
      <c r="S278" s="1"/>
      <c r="T278" s="1"/>
      <c r="U278" s="1"/>
      <c r="V278" s="1"/>
      <c r="W278" s="1"/>
      <c r="X278" s="1"/>
      <c r="Y278" s="1"/>
      <c r="Z278" s="1"/>
    </row>
    <row r="279" spans="1:26" ht="12.75">
      <c r="A279" s="1"/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  <c r="N279" s="1"/>
      <c r="O279" s="1"/>
      <c r="P279" s="1"/>
      <c r="Q279" s="1"/>
      <c r="R279" s="1"/>
      <c r="S279" s="1"/>
      <c r="T279" s="1"/>
      <c r="U279" s="1"/>
      <c r="V279" s="1"/>
      <c r="W279" s="1"/>
      <c r="X279" s="1"/>
      <c r="Y279" s="1"/>
      <c r="Z279" s="1"/>
    </row>
    <row r="280" spans="1:26" ht="12.75">
      <c r="A280" s="1"/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  <c r="N280" s="1"/>
      <c r="O280" s="1"/>
      <c r="P280" s="1"/>
      <c r="Q280" s="1"/>
      <c r="R280" s="1"/>
      <c r="S280" s="1"/>
      <c r="T280" s="1"/>
      <c r="U280" s="1"/>
      <c r="V280" s="1"/>
      <c r="W280" s="1"/>
      <c r="X280" s="1"/>
      <c r="Y280" s="1"/>
      <c r="Z280" s="1"/>
    </row>
    <row r="281" spans="1:26" ht="12.75">
      <c r="A281" s="1"/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  <c r="N281" s="1"/>
      <c r="O281" s="1"/>
      <c r="P281" s="1"/>
      <c r="Q281" s="1"/>
      <c r="R281" s="1"/>
      <c r="S281" s="1"/>
      <c r="T281" s="1"/>
      <c r="U281" s="1"/>
      <c r="V281" s="1"/>
      <c r="W281" s="1"/>
      <c r="X281" s="1"/>
      <c r="Y281" s="1"/>
      <c r="Z281" s="1"/>
    </row>
    <row r="282" spans="1:26" ht="12.75">
      <c r="A282" s="1"/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  <c r="N282" s="1"/>
      <c r="O282" s="1"/>
      <c r="P282" s="1"/>
      <c r="Q282" s="1"/>
      <c r="R282" s="1"/>
      <c r="S282" s="1"/>
      <c r="T282" s="1"/>
      <c r="U282" s="1"/>
      <c r="V282" s="1"/>
      <c r="W282" s="1"/>
      <c r="X282" s="1"/>
      <c r="Y282" s="1"/>
      <c r="Z282" s="1"/>
    </row>
    <row r="283" spans="1:26" ht="12.75">
      <c r="A283" s="1"/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  <c r="N283" s="1"/>
      <c r="O283" s="1"/>
      <c r="P283" s="1"/>
      <c r="Q283" s="1"/>
      <c r="R283" s="1"/>
      <c r="S283" s="1"/>
      <c r="T283" s="1"/>
      <c r="U283" s="1"/>
      <c r="V283" s="1"/>
      <c r="W283" s="1"/>
      <c r="X283" s="1"/>
      <c r="Y283" s="1"/>
      <c r="Z283" s="1"/>
    </row>
    <row r="284" spans="1:26" ht="12.75">
      <c r="A284" s="1"/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  <c r="N284" s="1"/>
      <c r="O284" s="1"/>
      <c r="P284" s="1"/>
      <c r="Q284" s="1"/>
      <c r="R284" s="1"/>
      <c r="S284" s="1"/>
      <c r="T284" s="1"/>
      <c r="U284" s="1"/>
      <c r="V284" s="1"/>
      <c r="W284" s="1"/>
      <c r="X284" s="1"/>
      <c r="Y284" s="1"/>
      <c r="Z284" s="1"/>
    </row>
    <row r="285" spans="1:26" ht="12.75">
      <c r="A285" s="1"/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  <c r="N285" s="1"/>
      <c r="O285" s="1"/>
      <c r="P285" s="1"/>
      <c r="Q285" s="1"/>
      <c r="R285" s="1"/>
      <c r="S285" s="1"/>
      <c r="T285" s="1"/>
      <c r="U285" s="1"/>
      <c r="V285" s="1"/>
      <c r="W285" s="1"/>
      <c r="X285" s="1"/>
      <c r="Y285" s="1"/>
      <c r="Z285" s="1"/>
    </row>
    <row r="286" spans="1:26" ht="12.75">
      <c r="A286" s="1"/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  <c r="N286" s="1"/>
      <c r="O286" s="1"/>
      <c r="P286" s="1"/>
      <c r="Q286" s="1"/>
      <c r="R286" s="1"/>
      <c r="S286" s="1"/>
      <c r="T286" s="1"/>
      <c r="U286" s="1"/>
      <c r="V286" s="1"/>
      <c r="W286" s="1"/>
      <c r="X286" s="1"/>
      <c r="Y286" s="1"/>
      <c r="Z286" s="1"/>
    </row>
    <row r="287" spans="1:26" ht="12.75">
      <c r="A287" s="1"/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  <c r="N287" s="1"/>
      <c r="O287" s="1"/>
      <c r="P287" s="1"/>
      <c r="Q287" s="1"/>
      <c r="R287" s="1"/>
      <c r="S287" s="1"/>
      <c r="T287" s="1"/>
      <c r="U287" s="1"/>
      <c r="V287" s="1"/>
      <c r="W287" s="1"/>
      <c r="X287" s="1"/>
      <c r="Y287" s="1"/>
      <c r="Z287" s="1"/>
    </row>
    <row r="288" spans="1:26" ht="12.75">
      <c r="A288" s="1"/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  <c r="N288" s="1"/>
      <c r="O288" s="1"/>
      <c r="P288" s="1"/>
      <c r="Q288" s="1"/>
      <c r="R288" s="1"/>
      <c r="S288" s="1"/>
      <c r="T288" s="1"/>
      <c r="U288" s="1"/>
      <c r="V288" s="1"/>
      <c r="W288" s="1"/>
      <c r="X288" s="1"/>
      <c r="Y288" s="1"/>
      <c r="Z288" s="1"/>
    </row>
    <row r="289" spans="1:26" ht="12.75">
      <c r="A289" s="1"/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  <c r="N289" s="1"/>
      <c r="O289" s="1"/>
      <c r="P289" s="1"/>
      <c r="Q289" s="1"/>
      <c r="R289" s="1"/>
      <c r="S289" s="1"/>
      <c r="T289" s="1"/>
      <c r="U289" s="1"/>
      <c r="V289" s="1"/>
      <c r="W289" s="1"/>
      <c r="X289" s="1"/>
      <c r="Y289" s="1"/>
      <c r="Z289" s="1"/>
    </row>
    <row r="290" spans="1:26" ht="12.75">
      <c r="A290" s="1"/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  <c r="N290" s="1"/>
      <c r="O290" s="1"/>
      <c r="P290" s="1"/>
      <c r="Q290" s="1"/>
      <c r="R290" s="1"/>
      <c r="S290" s="1"/>
      <c r="T290" s="1"/>
      <c r="U290" s="1"/>
      <c r="V290" s="1"/>
      <c r="W290" s="1"/>
      <c r="X290" s="1"/>
      <c r="Y290" s="1"/>
      <c r="Z290" s="1"/>
    </row>
    <row r="291" spans="1:26" ht="12.75">
      <c r="A291" s="1"/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  <c r="N291" s="1"/>
      <c r="O291" s="1"/>
      <c r="P291" s="1"/>
      <c r="Q291" s="1"/>
      <c r="R291" s="1"/>
      <c r="S291" s="1"/>
      <c r="T291" s="1"/>
      <c r="U291" s="1"/>
      <c r="V291" s="1"/>
      <c r="W291" s="1"/>
      <c r="X291" s="1"/>
      <c r="Y291" s="1"/>
      <c r="Z291" s="1"/>
    </row>
    <row r="292" spans="1:26" ht="12.75">
      <c r="A292" s="1"/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  <c r="N292" s="1"/>
      <c r="O292" s="1"/>
      <c r="P292" s="1"/>
      <c r="Q292" s="1"/>
      <c r="R292" s="1"/>
      <c r="S292" s="1"/>
      <c r="T292" s="1"/>
      <c r="U292" s="1"/>
      <c r="V292" s="1"/>
      <c r="W292" s="1"/>
      <c r="X292" s="1"/>
      <c r="Y292" s="1"/>
      <c r="Z292" s="1"/>
    </row>
    <row r="293" spans="1:26" ht="12.75">
      <c r="A293" s="1"/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  <c r="N293" s="1"/>
      <c r="O293" s="1"/>
      <c r="P293" s="1"/>
      <c r="Q293" s="1"/>
      <c r="R293" s="1"/>
      <c r="S293" s="1"/>
      <c r="T293" s="1"/>
      <c r="U293" s="1"/>
      <c r="V293" s="1"/>
      <c r="W293" s="1"/>
      <c r="X293" s="1"/>
      <c r="Y293" s="1"/>
      <c r="Z293" s="1"/>
    </row>
    <row r="294" spans="1:26" ht="12.75">
      <c r="A294" s="1"/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  <c r="N294" s="1"/>
      <c r="O294" s="1"/>
      <c r="P294" s="1"/>
      <c r="Q294" s="1"/>
      <c r="R294" s="1"/>
      <c r="S294" s="1"/>
      <c r="T294" s="1"/>
      <c r="U294" s="1"/>
      <c r="V294" s="1"/>
      <c r="W294" s="1"/>
      <c r="X294" s="1"/>
      <c r="Y294" s="1"/>
      <c r="Z294" s="1"/>
    </row>
    <row r="295" spans="1:26" ht="12.75">
      <c r="A295" s="1"/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  <c r="N295" s="1"/>
      <c r="O295" s="1"/>
      <c r="P295" s="1"/>
      <c r="Q295" s="1"/>
      <c r="R295" s="1"/>
      <c r="S295" s="1"/>
      <c r="T295" s="1"/>
      <c r="U295" s="1"/>
      <c r="V295" s="1"/>
      <c r="W295" s="1"/>
      <c r="X295" s="1"/>
      <c r="Y295" s="1"/>
      <c r="Z295" s="1"/>
    </row>
    <row r="296" spans="1:26" ht="12.75">
      <c r="A296" s="1"/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  <c r="N296" s="1"/>
      <c r="O296" s="1"/>
      <c r="P296" s="1"/>
      <c r="Q296" s="1"/>
      <c r="R296" s="1"/>
      <c r="S296" s="1"/>
      <c r="T296" s="1"/>
      <c r="U296" s="1"/>
      <c r="V296" s="1"/>
      <c r="W296" s="1"/>
      <c r="X296" s="1"/>
      <c r="Y296" s="1"/>
      <c r="Z296" s="1"/>
    </row>
    <row r="297" spans="1:26" ht="12.75">
      <c r="A297" s="1"/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  <c r="N297" s="1"/>
      <c r="O297" s="1"/>
      <c r="P297" s="1"/>
      <c r="Q297" s="1"/>
      <c r="R297" s="1"/>
      <c r="S297" s="1"/>
      <c r="T297" s="1"/>
      <c r="U297" s="1"/>
      <c r="V297" s="1"/>
      <c r="W297" s="1"/>
      <c r="X297" s="1"/>
      <c r="Y297" s="1"/>
      <c r="Z297" s="1"/>
    </row>
    <row r="298" spans="1:26" ht="12.75">
      <c r="A298" s="1"/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  <c r="N298" s="1"/>
      <c r="O298" s="1"/>
      <c r="P298" s="1"/>
      <c r="Q298" s="1"/>
      <c r="R298" s="1"/>
      <c r="S298" s="1"/>
      <c r="T298" s="1"/>
      <c r="U298" s="1"/>
      <c r="V298" s="1"/>
      <c r="W298" s="1"/>
      <c r="X298" s="1"/>
      <c r="Y298" s="1"/>
      <c r="Z298" s="1"/>
    </row>
    <row r="299" spans="1:26" ht="12.75">
      <c r="A299" s="1"/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  <c r="N299" s="1"/>
      <c r="O299" s="1"/>
      <c r="P299" s="1"/>
      <c r="Q299" s="1"/>
      <c r="R299" s="1"/>
      <c r="S299" s="1"/>
      <c r="T299" s="1"/>
      <c r="U299" s="1"/>
      <c r="V299" s="1"/>
      <c r="W299" s="1"/>
      <c r="X299" s="1"/>
      <c r="Y299" s="1"/>
      <c r="Z299" s="1"/>
    </row>
    <row r="300" spans="1:26" ht="12.75">
      <c r="A300" s="1"/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  <c r="N300" s="1"/>
      <c r="O300" s="1"/>
      <c r="P300" s="1"/>
      <c r="Q300" s="1"/>
      <c r="R300" s="1"/>
      <c r="S300" s="1"/>
      <c r="T300" s="1"/>
      <c r="U300" s="1"/>
      <c r="V300" s="1"/>
      <c r="W300" s="1"/>
      <c r="X300" s="1"/>
      <c r="Y300" s="1"/>
      <c r="Z300" s="1"/>
    </row>
    <row r="301" spans="1:26" ht="12.75">
      <c r="A301" s="1"/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  <c r="N301" s="1"/>
      <c r="O301" s="1"/>
      <c r="P301" s="1"/>
      <c r="Q301" s="1"/>
      <c r="R301" s="1"/>
      <c r="S301" s="1"/>
      <c r="T301" s="1"/>
      <c r="U301" s="1"/>
      <c r="V301" s="1"/>
      <c r="W301" s="1"/>
      <c r="X301" s="1"/>
      <c r="Y301" s="1"/>
      <c r="Z301" s="1"/>
    </row>
    <row r="302" spans="1:26" ht="12.75">
      <c r="A302" s="1"/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  <c r="N302" s="1"/>
      <c r="O302" s="1"/>
      <c r="P302" s="1"/>
      <c r="Q302" s="1"/>
      <c r="R302" s="1"/>
      <c r="S302" s="1"/>
      <c r="T302" s="1"/>
      <c r="U302" s="1"/>
      <c r="V302" s="1"/>
      <c r="W302" s="1"/>
      <c r="X302" s="1"/>
      <c r="Y302" s="1"/>
      <c r="Z302" s="1"/>
    </row>
    <row r="303" spans="1:26" ht="12.75">
      <c r="A303" s="1"/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  <c r="N303" s="1"/>
      <c r="O303" s="1"/>
      <c r="P303" s="1"/>
      <c r="Q303" s="1"/>
      <c r="R303" s="1"/>
      <c r="S303" s="1"/>
      <c r="T303" s="1"/>
      <c r="U303" s="1"/>
      <c r="V303" s="1"/>
      <c r="W303" s="1"/>
      <c r="X303" s="1"/>
      <c r="Y303" s="1"/>
      <c r="Z303" s="1"/>
    </row>
    <row r="304" spans="1:26" ht="12.75">
      <c r="A304" s="1"/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  <c r="N304" s="1"/>
      <c r="O304" s="1"/>
      <c r="P304" s="1"/>
      <c r="Q304" s="1"/>
      <c r="R304" s="1"/>
      <c r="S304" s="1"/>
      <c r="T304" s="1"/>
      <c r="U304" s="1"/>
      <c r="V304" s="1"/>
      <c r="W304" s="1"/>
      <c r="X304" s="1"/>
      <c r="Y304" s="1"/>
      <c r="Z304" s="1"/>
    </row>
    <row r="305" spans="1:26" ht="12.75">
      <c r="A305" s="1"/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  <c r="N305" s="1"/>
      <c r="O305" s="1"/>
      <c r="P305" s="1"/>
      <c r="Q305" s="1"/>
      <c r="R305" s="1"/>
      <c r="S305" s="1"/>
      <c r="T305" s="1"/>
      <c r="U305" s="1"/>
      <c r="V305" s="1"/>
      <c r="W305" s="1"/>
      <c r="X305" s="1"/>
      <c r="Y305" s="1"/>
      <c r="Z305" s="1"/>
    </row>
    <row r="306" spans="1:26" ht="12.75">
      <c r="A306" s="1"/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  <c r="N306" s="1"/>
      <c r="O306" s="1"/>
      <c r="P306" s="1"/>
      <c r="Q306" s="1"/>
      <c r="R306" s="1"/>
      <c r="S306" s="1"/>
      <c r="T306" s="1"/>
      <c r="U306" s="1"/>
      <c r="V306" s="1"/>
      <c r="W306" s="1"/>
      <c r="X306" s="1"/>
      <c r="Y306" s="1"/>
      <c r="Z306" s="1"/>
    </row>
    <row r="307" spans="1:26" ht="12.75">
      <c r="A307" s="1"/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  <c r="N307" s="1"/>
      <c r="O307" s="1"/>
      <c r="P307" s="1"/>
      <c r="Q307" s="1"/>
      <c r="R307" s="1"/>
      <c r="S307" s="1"/>
      <c r="T307" s="1"/>
      <c r="U307" s="1"/>
      <c r="V307" s="1"/>
      <c r="W307" s="1"/>
      <c r="X307" s="1"/>
      <c r="Y307" s="1"/>
      <c r="Z307" s="1"/>
    </row>
    <row r="308" spans="1:26" ht="12.75">
      <c r="A308" s="1"/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  <c r="N308" s="1"/>
      <c r="O308" s="1"/>
      <c r="P308" s="1"/>
      <c r="Q308" s="1"/>
      <c r="R308" s="1"/>
      <c r="S308" s="1"/>
      <c r="T308" s="1"/>
      <c r="U308" s="1"/>
      <c r="V308" s="1"/>
      <c r="W308" s="1"/>
      <c r="X308" s="1"/>
      <c r="Y308" s="1"/>
      <c r="Z308" s="1"/>
    </row>
    <row r="309" spans="1:26" ht="12.75">
      <c r="A309" s="1"/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  <c r="N309" s="1"/>
      <c r="O309" s="1"/>
      <c r="P309" s="1"/>
      <c r="Q309" s="1"/>
      <c r="R309" s="1"/>
      <c r="S309" s="1"/>
      <c r="T309" s="1"/>
      <c r="U309" s="1"/>
      <c r="V309" s="1"/>
      <c r="W309" s="1"/>
      <c r="X309" s="1"/>
      <c r="Y309" s="1"/>
      <c r="Z309" s="1"/>
    </row>
    <row r="310" spans="1:26" ht="12.75">
      <c r="A310" s="1"/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  <c r="N310" s="1"/>
      <c r="O310" s="1"/>
      <c r="P310" s="1"/>
      <c r="Q310" s="1"/>
      <c r="R310" s="1"/>
      <c r="S310" s="1"/>
      <c r="T310" s="1"/>
      <c r="U310" s="1"/>
      <c r="V310" s="1"/>
      <c r="W310" s="1"/>
      <c r="X310" s="1"/>
      <c r="Y310" s="1"/>
      <c r="Z310" s="1"/>
    </row>
    <row r="311" spans="1:26" ht="12.75">
      <c r="A311" s="1"/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  <c r="N311" s="1"/>
      <c r="O311" s="1"/>
      <c r="P311" s="1"/>
      <c r="Q311" s="1"/>
      <c r="R311" s="1"/>
      <c r="S311" s="1"/>
      <c r="T311" s="1"/>
      <c r="U311" s="1"/>
      <c r="V311" s="1"/>
      <c r="W311" s="1"/>
      <c r="X311" s="1"/>
      <c r="Y311" s="1"/>
      <c r="Z311" s="1"/>
    </row>
    <row r="312" spans="1:26" ht="12.75">
      <c r="A312" s="1"/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  <c r="N312" s="1"/>
      <c r="O312" s="1"/>
      <c r="P312" s="1"/>
      <c r="Q312" s="1"/>
      <c r="R312" s="1"/>
      <c r="S312" s="1"/>
      <c r="T312" s="1"/>
      <c r="U312" s="1"/>
      <c r="V312" s="1"/>
      <c r="W312" s="1"/>
      <c r="X312" s="1"/>
      <c r="Y312" s="1"/>
      <c r="Z312" s="1"/>
    </row>
    <row r="313" spans="1:26" ht="12.75">
      <c r="A313" s="1"/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  <c r="N313" s="1"/>
      <c r="O313" s="1"/>
      <c r="P313" s="1"/>
      <c r="Q313" s="1"/>
      <c r="R313" s="1"/>
      <c r="S313" s="1"/>
      <c r="T313" s="1"/>
      <c r="U313" s="1"/>
      <c r="V313" s="1"/>
      <c r="W313" s="1"/>
      <c r="X313" s="1"/>
      <c r="Y313" s="1"/>
      <c r="Z313" s="1"/>
    </row>
    <row r="314" spans="1:26" ht="12.75">
      <c r="A314" s="1"/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  <c r="N314" s="1"/>
      <c r="O314" s="1"/>
      <c r="P314" s="1"/>
      <c r="Q314" s="1"/>
      <c r="R314" s="1"/>
      <c r="S314" s="1"/>
      <c r="T314" s="1"/>
      <c r="U314" s="1"/>
      <c r="V314" s="1"/>
      <c r="W314" s="1"/>
      <c r="X314" s="1"/>
      <c r="Y314" s="1"/>
      <c r="Z314" s="1"/>
    </row>
    <row r="315" spans="1:26" ht="12.75">
      <c r="A315" s="1"/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  <c r="N315" s="1"/>
      <c r="O315" s="1"/>
      <c r="P315" s="1"/>
      <c r="Q315" s="1"/>
      <c r="R315" s="1"/>
      <c r="S315" s="1"/>
      <c r="T315" s="1"/>
      <c r="U315" s="1"/>
      <c r="V315" s="1"/>
      <c r="W315" s="1"/>
      <c r="X315" s="1"/>
      <c r="Y315" s="1"/>
      <c r="Z315" s="1"/>
    </row>
    <row r="316" spans="1:26" ht="12.75">
      <c r="A316" s="1"/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  <c r="N316" s="1"/>
      <c r="O316" s="1"/>
      <c r="P316" s="1"/>
      <c r="Q316" s="1"/>
      <c r="R316" s="1"/>
      <c r="S316" s="1"/>
      <c r="T316" s="1"/>
      <c r="U316" s="1"/>
      <c r="V316" s="1"/>
      <c r="W316" s="1"/>
      <c r="X316" s="1"/>
      <c r="Y316" s="1"/>
      <c r="Z316" s="1"/>
    </row>
    <row r="317" spans="1:26" ht="12.75">
      <c r="A317" s="1"/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  <c r="N317" s="1"/>
      <c r="O317" s="1"/>
      <c r="P317" s="1"/>
      <c r="Q317" s="1"/>
      <c r="R317" s="1"/>
      <c r="S317" s="1"/>
      <c r="T317" s="1"/>
      <c r="U317" s="1"/>
      <c r="V317" s="1"/>
      <c r="W317" s="1"/>
      <c r="X317" s="1"/>
      <c r="Y317" s="1"/>
      <c r="Z317" s="1"/>
    </row>
    <row r="318" spans="1:26" ht="12.75">
      <c r="A318" s="1"/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  <c r="N318" s="1"/>
      <c r="O318" s="1"/>
      <c r="P318" s="1"/>
      <c r="Q318" s="1"/>
      <c r="R318" s="1"/>
      <c r="S318" s="1"/>
      <c r="T318" s="1"/>
      <c r="U318" s="1"/>
      <c r="V318" s="1"/>
      <c r="W318" s="1"/>
      <c r="X318" s="1"/>
      <c r="Y318" s="1"/>
      <c r="Z318" s="1"/>
    </row>
    <row r="319" spans="1:26" ht="12.75">
      <c r="A319" s="1"/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  <c r="N319" s="1"/>
      <c r="O319" s="1"/>
      <c r="P319" s="1"/>
      <c r="Q319" s="1"/>
      <c r="R319" s="1"/>
      <c r="S319" s="1"/>
      <c r="T319" s="1"/>
      <c r="U319" s="1"/>
      <c r="V319" s="1"/>
      <c r="W319" s="1"/>
      <c r="X319" s="1"/>
      <c r="Y319" s="1"/>
      <c r="Z319" s="1"/>
    </row>
    <row r="320" spans="1:26" ht="12.75">
      <c r="A320" s="1"/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  <c r="N320" s="1"/>
      <c r="O320" s="1"/>
      <c r="P320" s="1"/>
      <c r="Q320" s="1"/>
      <c r="R320" s="1"/>
      <c r="S320" s="1"/>
      <c r="T320" s="1"/>
      <c r="U320" s="1"/>
      <c r="V320" s="1"/>
      <c r="W320" s="1"/>
      <c r="X320" s="1"/>
      <c r="Y320" s="1"/>
      <c r="Z320" s="1"/>
    </row>
    <row r="321" spans="1:26" ht="12.75">
      <c r="A321" s="1"/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  <c r="N321" s="1"/>
      <c r="O321" s="1"/>
      <c r="P321" s="1"/>
      <c r="Q321" s="1"/>
      <c r="R321" s="1"/>
      <c r="S321" s="1"/>
      <c r="T321" s="1"/>
      <c r="U321" s="1"/>
      <c r="V321" s="1"/>
      <c r="W321" s="1"/>
      <c r="X321" s="1"/>
      <c r="Y321" s="1"/>
      <c r="Z321" s="1"/>
    </row>
    <row r="322" spans="1:26" ht="12.75">
      <c r="A322" s="1"/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  <c r="N322" s="1"/>
      <c r="O322" s="1"/>
      <c r="P322" s="1"/>
      <c r="Q322" s="1"/>
      <c r="R322" s="1"/>
      <c r="S322" s="1"/>
      <c r="T322" s="1"/>
      <c r="U322" s="1"/>
      <c r="V322" s="1"/>
      <c r="W322" s="1"/>
      <c r="X322" s="1"/>
      <c r="Y322" s="1"/>
      <c r="Z322" s="1"/>
    </row>
    <row r="323" spans="1:26" ht="12.75">
      <c r="A323" s="1"/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  <c r="N323" s="1"/>
      <c r="O323" s="1"/>
      <c r="P323" s="1"/>
      <c r="Q323" s="1"/>
      <c r="R323" s="1"/>
      <c r="S323" s="1"/>
      <c r="T323" s="1"/>
      <c r="U323" s="1"/>
      <c r="V323" s="1"/>
      <c r="W323" s="1"/>
      <c r="X323" s="1"/>
      <c r="Y323" s="1"/>
      <c r="Z323" s="1"/>
    </row>
    <row r="324" spans="1:26" ht="12.75">
      <c r="A324" s="1"/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  <c r="N324" s="1"/>
      <c r="O324" s="1"/>
      <c r="P324" s="1"/>
      <c r="Q324" s="1"/>
      <c r="R324" s="1"/>
      <c r="S324" s="1"/>
      <c r="T324" s="1"/>
      <c r="U324" s="1"/>
      <c r="V324" s="1"/>
      <c r="W324" s="1"/>
      <c r="X324" s="1"/>
      <c r="Y324" s="1"/>
      <c r="Z324" s="1"/>
    </row>
    <row r="325" spans="1:26" ht="12.75">
      <c r="A325" s="1"/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  <c r="N325" s="1"/>
      <c r="O325" s="1"/>
      <c r="P325" s="1"/>
      <c r="Q325" s="1"/>
      <c r="R325" s="1"/>
      <c r="S325" s="1"/>
      <c r="T325" s="1"/>
      <c r="U325" s="1"/>
      <c r="V325" s="1"/>
      <c r="W325" s="1"/>
      <c r="X325" s="1"/>
      <c r="Y325" s="1"/>
      <c r="Z325" s="1"/>
    </row>
    <row r="326" spans="1:26" ht="12.75">
      <c r="A326" s="1"/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  <c r="N326" s="1"/>
      <c r="O326" s="1"/>
      <c r="P326" s="1"/>
      <c r="Q326" s="1"/>
      <c r="R326" s="1"/>
      <c r="S326" s="1"/>
      <c r="T326" s="1"/>
      <c r="U326" s="1"/>
      <c r="V326" s="1"/>
      <c r="W326" s="1"/>
      <c r="X326" s="1"/>
      <c r="Y326" s="1"/>
      <c r="Z326" s="1"/>
    </row>
    <row r="327" spans="1:26" ht="12.75">
      <c r="A327" s="1"/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  <c r="N327" s="1"/>
      <c r="O327" s="1"/>
      <c r="P327" s="1"/>
      <c r="Q327" s="1"/>
      <c r="R327" s="1"/>
      <c r="S327" s="1"/>
      <c r="T327" s="1"/>
      <c r="U327" s="1"/>
      <c r="V327" s="1"/>
      <c r="W327" s="1"/>
      <c r="X327" s="1"/>
      <c r="Y327" s="1"/>
      <c r="Z327" s="1"/>
    </row>
    <row r="328" spans="1:26" ht="12.75">
      <c r="A328" s="1"/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  <c r="N328" s="1"/>
      <c r="O328" s="1"/>
      <c r="P328" s="1"/>
      <c r="Q328" s="1"/>
      <c r="R328" s="1"/>
      <c r="S328" s="1"/>
      <c r="T328" s="1"/>
      <c r="U328" s="1"/>
      <c r="V328" s="1"/>
      <c r="W328" s="1"/>
      <c r="X328" s="1"/>
      <c r="Y328" s="1"/>
      <c r="Z328" s="1"/>
    </row>
    <row r="329" spans="1:26" ht="12.75">
      <c r="A329" s="1"/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  <c r="N329" s="1"/>
      <c r="O329" s="1"/>
      <c r="P329" s="1"/>
      <c r="Q329" s="1"/>
      <c r="R329" s="1"/>
      <c r="S329" s="1"/>
      <c r="T329" s="1"/>
      <c r="U329" s="1"/>
      <c r="V329" s="1"/>
      <c r="W329" s="1"/>
      <c r="X329" s="1"/>
      <c r="Y329" s="1"/>
      <c r="Z329" s="1"/>
    </row>
    <row r="330" spans="1:26" ht="12.75">
      <c r="A330" s="1"/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  <c r="N330" s="1"/>
      <c r="O330" s="1"/>
      <c r="P330" s="1"/>
      <c r="Q330" s="1"/>
      <c r="R330" s="1"/>
      <c r="S330" s="1"/>
      <c r="T330" s="1"/>
      <c r="U330" s="1"/>
      <c r="V330" s="1"/>
      <c r="W330" s="1"/>
      <c r="X330" s="1"/>
      <c r="Y330" s="1"/>
      <c r="Z330" s="1"/>
    </row>
    <row r="331" spans="1:26" ht="12.75">
      <c r="A331" s="1"/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  <c r="N331" s="1"/>
      <c r="O331" s="1"/>
      <c r="P331" s="1"/>
      <c r="Q331" s="1"/>
      <c r="R331" s="1"/>
      <c r="S331" s="1"/>
      <c r="T331" s="1"/>
      <c r="U331" s="1"/>
      <c r="V331" s="1"/>
      <c r="W331" s="1"/>
      <c r="X331" s="1"/>
      <c r="Y331" s="1"/>
      <c r="Z331" s="1"/>
    </row>
    <row r="332" spans="1:26" ht="12.75">
      <c r="A332" s="1"/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  <c r="N332" s="1"/>
      <c r="O332" s="1"/>
      <c r="P332" s="1"/>
      <c r="Q332" s="1"/>
      <c r="R332" s="1"/>
      <c r="S332" s="1"/>
      <c r="T332" s="1"/>
      <c r="U332" s="1"/>
      <c r="V332" s="1"/>
      <c r="W332" s="1"/>
      <c r="X332" s="1"/>
      <c r="Y332" s="1"/>
      <c r="Z332" s="1"/>
    </row>
    <row r="333" spans="1:26" ht="12.75">
      <c r="A333" s="1"/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  <c r="N333" s="1"/>
      <c r="O333" s="1"/>
      <c r="P333" s="1"/>
      <c r="Q333" s="1"/>
      <c r="R333" s="1"/>
      <c r="S333" s="1"/>
      <c r="T333" s="1"/>
      <c r="U333" s="1"/>
      <c r="V333" s="1"/>
      <c r="W333" s="1"/>
      <c r="X333" s="1"/>
      <c r="Y333" s="1"/>
      <c r="Z333" s="1"/>
    </row>
    <row r="334" spans="1:26" ht="12.75">
      <c r="A334" s="1"/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  <c r="N334" s="1"/>
      <c r="O334" s="1"/>
      <c r="P334" s="1"/>
      <c r="Q334" s="1"/>
      <c r="R334" s="1"/>
      <c r="S334" s="1"/>
      <c r="T334" s="1"/>
      <c r="U334" s="1"/>
      <c r="V334" s="1"/>
      <c r="W334" s="1"/>
      <c r="X334" s="1"/>
      <c r="Y334" s="1"/>
      <c r="Z334" s="1"/>
    </row>
    <row r="335" spans="1:26" ht="12.75">
      <c r="A335" s="1"/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  <c r="N335" s="1"/>
      <c r="O335" s="1"/>
      <c r="P335" s="1"/>
      <c r="Q335" s="1"/>
      <c r="R335" s="1"/>
      <c r="S335" s="1"/>
      <c r="T335" s="1"/>
      <c r="U335" s="1"/>
      <c r="V335" s="1"/>
      <c r="W335" s="1"/>
      <c r="X335" s="1"/>
      <c r="Y335" s="1"/>
      <c r="Z335" s="1"/>
    </row>
    <row r="336" spans="1:26" ht="12.75">
      <c r="A336" s="1"/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  <c r="N336" s="1"/>
      <c r="O336" s="1"/>
      <c r="P336" s="1"/>
      <c r="Q336" s="1"/>
      <c r="R336" s="1"/>
      <c r="S336" s="1"/>
      <c r="T336" s="1"/>
      <c r="U336" s="1"/>
      <c r="V336" s="1"/>
      <c r="W336" s="1"/>
      <c r="X336" s="1"/>
      <c r="Y336" s="1"/>
      <c r="Z336" s="1"/>
    </row>
    <row r="337" spans="1:26" ht="12.75">
      <c r="A337" s="1"/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  <c r="N337" s="1"/>
      <c r="O337" s="1"/>
      <c r="P337" s="1"/>
      <c r="Q337" s="1"/>
      <c r="R337" s="1"/>
      <c r="S337" s="1"/>
      <c r="T337" s="1"/>
      <c r="U337" s="1"/>
      <c r="V337" s="1"/>
      <c r="W337" s="1"/>
      <c r="X337" s="1"/>
      <c r="Y337" s="1"/>
      <c r="Z337" s="1"/>
    </row>
    <row r="338" spans="1:26" ht="12.75">
      <c r="A338" s="1"/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  <c r="N338" s="1"/>
      <c r="O338" s="1"/>
      <c r="P338" s="1"/>
      <c r="Q338" s="1"/>
      <c r="R338" s="1"/>
      <c r="S338" s="1"/>
      <c r="T338" s="1"/>
      <c r="U338" s="1"/>
      <c r="V338" s="1"/>
      <c r="W338" s="1"/>
      <c r="X338" s="1"/>
      <c r="Y338" s="1"/>
      <c r="Z338" s="1"/>
    </row>
    <row r="339" spans="1:26" ht="12.75">
      <c r="A339" s="1"/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  <c r="N339" s="1"/>
      <c r="O339" s="1"/>
      <c r="P339" s="1"/>
      <c r="Q339" s="1"/>
      <c r="R339" s="1"/>
      <c r="S339" s="1"/>
      <c r="T339" s="1"/>
      <c r="U339" s="1"/>
      <c r="V339" s="1"/>
      <c r="W339" s="1"/>
      <c r="X339" s="1"/>
      <c r="Y339" s="1"/>
      <c r="Z339" s="1"/>
    </row>
    <row r="340" spans="1:26" ht="12.75">
      <c r="A340" s="1"/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  <c r="N340" s="1"/>
      <c r="O340" s="1"/>
      <c r="P340" s="1"/>
      <c r="Q340" s="1"/>
      <c r="R340" s="1"/>
      <c r="S340" s="1"/>
      <c r="T340" s="1"/>
      <c r="U340" s="1"/>
      <c r="V340" s="1"/>
      <c r="W340" s="1"/>
      <c r="X340" s="1"/>
      <c r="Y340" s="1"/>
      <c r="Z340" s="1"/>
    </row>
    <row r="341" spans="1:26" ht="12.75">
      <c r="A341" s="1"/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  <c r="N341" s="1"/>
      <c r="O341" s="1"/>
      <c r="P341" s="1"/>
      <c r="Q341" s="1"/>
      <c r="R341" s="1"/>
      <c r="S341" s="1"/>
      <c r="T341" s="1"/>
      <c r="U341" s="1"/>
      <c r="V341" s="1"/>
      <c r="W341" s="1"/>
      <c r="X341" s="1"/>
      <c r="Y341" s="1"/>
      <c r="Z341" s="1"/>
    </row>
    <row r="342" spans="1:26" ht="12.75">
      <c r="A342" s="1"/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  <c r="N342" s="1"/>
      <c r="O342" s="1"/>
      <c r="P342" s="1"/>
      <c r="Q342" s="1"/>
      <c r="R342" s="1"/>
      <c r="S342" s="1"/>
      <c r="T342" s="1"/>
      <c r="U342" s="1"/>
      <c r="V342" s="1"/>
      <c r="W342" s="1"/>
      <c r="X342" s="1"/>
      <c r="Y342" s="1"/>
      <c r="Z342" s="1"/>
    </row>
    <row r="343" spans="1:26" ht="12.75">
      <c r="A343" s="1"/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  <c r="N343" s="1"/>
      <c r="O343" s="1"/>
      <c r="P343" s="1"/>
      <c r="Q343" s="1"/>
      <c r="R343" s="1"/>
      <c r="S343" s="1"/>
      <c r="T343" s="1"/>
      <c r="U343" s="1"/>
      <c r="V343" s="1"/>
      <c r="W343" s="1"/>
      <c r="X343" s="1"/>
      <c r="Y343" s="1"/>
      <c r="Z343" s="1"/>
    </row>
    <row r="344" spans="1:26" ht="12.75">
      <c r="A344" s="1"/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  <c r="N344" s="1"/>
      <c r="O344" s="1"/>
      <c r="P344" s="1"/>
      <c r="Q344" s="1"/>
      <c r="R344" s="1"/>
      <c r="S344" s="1"/>
      <c r="T344" s="1"/>
      <c r="U344" s="1"/>
      <c r="V344" s="1"/>
      <c r="W344" s="1"/>
      <c r="X344" s="1"/>
      <c r="Y344" s="1"/>
      <c r="Z344" s="1"/>
    </row>
    <row r="345" spans="1:26" ht="12.75">
      <c r="A345" s="1"/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  <c r="N345" s="1"/>
      <c r="O345" s="1"/>
      <c r="P345" s="1"/>
      <c r="Q345" s="1"/>
      <c r="R345" s="1"/>
      <c r="S345" s="1"/>
      <c r="T345" s="1"/>
      <c r="U345" s="1"/>
      <c r="V345" s="1"/>
      <c r="W345" s="1"/>
      <c r="X345" s="1"/>
      <c r="Y345" s="1"/>
      <c r="Z345" s="1"/>
    </row>
    <row r="346" spans="1:26" ht="12.75">
      <c r="A346" s="1"/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  <c r="N346" s="1"/>
      <c r="O346" s="1"/>
      <c r="P346" s="1"/>
      <c r="Q346" s="1"/>
      <c r="R346" s="1"/>
      <c r="S346" s="1"/>
      <c r="T346" s="1"/>
      <c r="U346" s="1"/>
      <c r="V346" s="1"/>
      <c r="W346" s="1"/>
      <c r="X346" s="1"/>
      <c r="Y346" s="1"/>
      <c r="Z346" s="1"/>
    </row>
    <row r="347" spans="1:26" ht="12.75">
      <c r="A347" s="1"/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  <c r="N347" s="1"/>
      <c r="O347" s="1"/>
      <c r="P347" s="1"/>
      <c r="Q347" s="1"/>
      <c r="R347" s="1"/>
      <c r="S347" s="1"/>
      <c r="T347" s="1"/>
      <c r="U347" s="1"/>
      <c r="V347" s="1"/>
      <c r="W347" s="1"/>
      <c r="X347" s="1"/>
      <c r="Y347" s="1"/>
      <c r="Z347" s="1"/>
    </row>
    <row r="348" spans="1:26" ht="12.75">
      <c r="A348" s="1"/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  <c r="N348" s="1"/>
      <c r="O348" s="1"/>
      <c r="P348" s="1"/>
      <c r="Q348" s="1"/>
      <c r="R348" s="1"/>
      <c r="S348" s="1"/>
      <c r="T348" s="1"/>
      <c r="U348" s="1"/>
      <c r="V348" s="1"/>
      <c r="W348" s="1"/>
      <c r="X348" s="1"/>
      <c r="Y348" s="1"/>
      <c r="Z348" s="1"/>
    </row>
    <row r="349" spans="1:26" ht="12.75">
      <c r="A349" s="1"/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  <c r="N349" s="1"/>
      <c r="O349" s="1"/>
      <c r="P349" s="1"/>
      <c r="Q349" s="1"/>
      <c r="R349" s="1"/>
      <c r="S349" s="1"/>
      <c r="T349" s="1"/>
      <c r="U349" s="1"/>
      <c r="V349" s="1"/>
      <c r="W349" s="1"/>
      <c r="X349" s="1"/>
      <c r="Y349" s="1"/>
      <c r="Z349" s="1"/>
    </row>
    <row r="350" spans="1:26" ht="12.75">
      <c r="A350" s="1"/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  <c r="N350" s="1"/>
      <c r="O350" s="1"/>
      <c r="P350" s="1"/>
      <c r="Q350" s="1"/>
      <c r="R350" s="1"/>
      <c r="S350" s="1"/>
      <c r="T350" s="1"/>
      <c r="U350" s="1"/>
      <c r="V350" s="1"/>
      <c r="W350" s="1"/>
      <c r="X350" s="1"/>
      <c r="Y350" s="1"/>
      <c r="Z350" s="1"/>
    </row>
    <row r="351" spans="1:26" ht="12.75">
      <c r="A351" s="1"/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  <c r="N351" s="1"/>
      <c r="O351" s="1"/>
      <c r="P351" s="1"/>
      <c r="Q351" s="1"/>
      <c r="R351" s="1"/>
      <c r="S351" s="1"/>
      <c r="T351" s="1"/>
      <c r="U351" s="1"/>
      <c r="V351" s="1"/>
      <c r="W351" s="1"/>
      <c r="X351" s="1"/>
      <c r="Y351" s="1"/>
      <c r="Z351" s="1"/>
    </row>
    <row r="352" spans="1:26" ht="12.75">
      <c r="A352" s="1"/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  <c r="N352" s="1"/>
      <c r="O352" s="1"/>
      <c r="P352" s="1"/>
      <c r="Q352" s="1"/>
      <c r="R352" s="1"/>
      <c r="S352" s="1"/>
      <c r="T352" s="1"/>
      <c r="U352" s="1"/>
      <c r="V352" s="1"/>
      <c r="W352" s="1"/>
      <c r="X352" s="1"/>
      <c r="Y352" s="1"/>
      <c r="Z352" s="1"/>
    </row>
    <row r="353" spans="1:26" ht="12.75">
      <c r="A353" s="1"/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  <c r="N353" s="1"/>
      <c r="O353" s="1"/>
      <c r="P353" s="1"/>
      <c r="Q353" s="1"/>
      <c r="R353" s="1"/>
      <c r="S353" s="1"/>
      <c r="T353" s="1"/>
      <c r="U353" s="1"/>
      <c r="V353" s="1"/>
      <c r="W353" s="1"/>
      <c r="X353" s="1"/>
      <c r="Y353" s="1"/>
      <c r="Z353" s="1"/>
    </row>
    <row r="354" spans="1:26" ht="12.75">
      <c r="A354" s="1"/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  <c r="N354" s="1"/>
      <c r="O354" s="1"/>
      <c r="P354" s="1"/>
      <c r="Q354" s="1"/>
      <c r="R354" s="1"/>
      <c r="S354" s="1"/>
      <c r="T354" s="1"/>
      <c r="U354" s="1"/>
      <c r="V354" s="1"/>
      <c r="W354" s="1"/>
      <c r="X354" s="1"/>
      <c r="Y354" s="1"/>
      <c r="Z354" s="1"/>
    </row>
    <row r="355" spans="1:26" ht="12.75">
      <c r="A355" s="1"/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  <c r="N355" s="1"/>
      <c r="O355" s="1"/>
      <c r="P355" s="1"/>
      <c r="Q355" s="1"/>
      <c r="R355" s="1"/>
      <c r="S355" s="1"/>
      <c r="T355" s="1"/>
      <c r="U355" s="1"/>
      <c r="V355" s="1"/>
      <c r="W355" s="1"/>
      <c r="X355" s="1"/>
      <c r="Y355" s="1"/>
      <c r="Z355" s="1"/>
    </row>
    <row r="356" spans="1:26" ht="12.75">
      <c r="A356" s="1"/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  <c r="N356" s="1"/>
      <c r="O356" s="1"/>
      <c r="P356" s="1"/>
      <c r="Q356" s="1"/>
      <c r="R356" s="1"/>
      <c r="S356" s="1"/>
      <c r="T356" s="1"/>
      <c r="U356" s="1"/>
      <c r="V356" s="1"/>
      <c r="W356" s="1"/>
      <c r="X356" s="1"/>
      <c r="Y356" s="1"/>
      <c r="Z356" s="1"/>
    </row>
    <row r="357" spans="1:26" ht="12.75">
      <c r="A357" s="1"/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  <c r="N357" s="1"/>
      <c r="O357" s="1"/>
      <c r="P357" s="1"/>
      <c r="Q357" s="1"/>
      <c r="R357" s="1"/>
      <c r="S357" s="1"/>
      <c r="T357" s="1"/>
      <c r="U357" s="1"/>
      <c r="V357" s="1"/>
      <c r="W357" s="1"/>
      <c r="X357" s="1"/>
      <c r="Y357" s="1"/>
      <c r="Z357" s="1"/>
    </row>
    <row r="358" spans="1:26" ht="12.75">
      <c r="A358" s="1"/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  <c r="N358" s="1"/>
      <c r="O358" s="1"/>
      <c r="P358" s="1"/>
      <c r="Q358" s="1"/>
      <c r="R358" s="1"/>
      <c r="S358" s="1"/>
      <c r="T358" s="1"/>
      <c r="U358" s="1"/>
      <c r="V358" s="1"/>
      <c r="W358" s="1"/>
      <c r="X358" s="1"/>
      <c r="Y358" s="1"/>
      <c r="Z358" s="1"/>
    </row>
    <row r="359" spans="1:26" ht="12.75">
      <c r="A359" s="1"/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  <c r="N359" s="1"/>
      <c r="O359" s="1"/>
      <c r="P359" s="1"/>
      <c r="Q359" s="1"/>
      <c r="R359" s="1"/>
      <c r="S359" s="1"/>
      <c r="T359" s="1"/>
      <c r="U359" s="1"/>
      <c r="V359" s="1"/>
      <c r="W359" s="1"/>
      <c r="X359" s="1"/>
      <c r="Y359" s="1"/>
      <c r="Z359" s="1"/>
    </row>
    <row r="360" spans="1:26" ht="12.75">
      <c r="A360" s="1"/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  <c r="N360" s="1"/>
      <c r="O360" s="1"/>
      <c r="P360" s="1"/>
      <c r="Q360" s="1"/>
      <c r="R360" s="1"/>
      <c r="S360" s="1"/>
      <c r="T360" s="1"/>
      <c r="U360" s="1"/>
      <c r="V360" s="1"/>
      <c r="W360" s="1"/>
      <c r="X360" s="1"/>
      <c r="Y360" s="1"/>
      <c r="Z360" s="1"/>
    </row>
    <row r="361" spans="1:26" ht="12.75">
      <c r="A361" s="1"/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  <c r="N361" s="1"/>
      <c r="O361" s="1"/>
      <c r="P361" s="1"/>
      <c r="Q361" s="1"/>
      <c r="R361" s="1"/>
      <c r="S361" s="1"/>
      <c r="T361" s="1"/>
      <c r="U361" s="1"/>
      <c r="V361" s="1"/>
      <c r="W361" s="1"/>
      <c r="X361" s="1"/>
      <c r="Y361" s="1"/>
      <c r="Z361" s="1"/>
    </row>
    <row r="362" spans="1:26" ht="12.75">
      <c r="A362" s="1"/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  <c r="N362" s="1"/>
      <c r="O362" s="1"/>
      <c r="P362" s="1"/>
      <c r="Q362" s="1"/>
      <c r="R362" s="1"/>
      <c r="S362" s="1"/>
      <c r="T362" s="1"/>
      <c r="U362" s="1"/>
      <c r="V362" s="1"/>
      <c r="W362" s="1"/>
      <c r="X362" s="1"/>
      <c r="Y362" s="1"/>
      <c r="Z362" s="1"/>
    </row>
    <row r="363" spans="1:26" ht="12.75">
      <c r="A363" s="1"/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  <c r="N363" s="1"/>
      <c r="O363" s="1"/>
      <c r="P363" s="1"/>
      <c r="Q363" s="1"/>
      <c r="R363" s="1"/>
      <c r="S363" s="1"/>
      <c r="T363" s="1"/>
      <c r="U363" s="1"/>
      <c r="V363" s="1"/>
      <c r="W363" s="1"/>
      <c r="X363" s="1"/>
      <c r="Y363" s="1"/>
      <c r="Z363" s="1"/>
    </row>
    <row r="364" spans="1:26" ht="12.75">
      <c r="A364" s="1"/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  <c r="N364" s="1"/>
      <c r="O364" s="1"/>
      <c r="P364" s="1"/>
      <c r="Q364" s="1"/>
      <c r="R364" s="1"/>
      <c r="S364" s="1"/>
      <c r="T364" s="1"/>
      <c r="U364" s="1"/>
      <c r="V364" s="1"/>
      <c r="W364" s="1"/>
      <c r="X364" s="1"/>
      <c r="Y364" s="1"/>
      <c r="Z364" s="1"/>
    </row>
    <row r="365" spans="1:26" ht="12.75">
      <c r="A365" s="1"/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  <c r="N365" s="1"/>
      <c r="O365" s="1"/>
      <c r="P365" s="1"/>
      <c r="Q365" s="1"/>
      <c r="R365" s="1"/>
      <c r="S365" s="1"/>
      <c r="T365" s="1"/>
      <c r="U365" s="1"/>
      <c r="V365" s="1"/>
      <c r="W365" s="1"/>
      <c r="X365" s="1"/>
      <c r="Y365" s="1"/>
      <c r="Z365" s="1"/>
    </row>
    <row r="366" spans="1:26" ht="12.75">
      <c r="A366" s="1"/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  <c r="N366" s="1"/>
      <c r="O366" s="1"/>
      <c r="P366" s="1"/>
      <c r="Q366" s="1"/>
      <c r="R366" s="1"/>
      <c r="S366" s="1"/>
      <c r="T366" s="1"/>
      <c r="U366" s="1"/>
      <c r="V366" s="1"/>
      <c r="W366" s="1"/>
      <c r="X366" s="1"/>
      <c r="Y366" s="1"/>
      <c r="Z366" s="1"/>
    </row>
    <row r="367" spans="1:26" ht="12.75">
      <c r="A367" s="1"/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  <c r="N367" s="1"/>
      <c r="O367" s="1"/>
      <c r="P367" s="1"/>
      <c r="Q367" s="1"/>
      <c r="R367" s="1"/>
      <c r="S367" s="1"/>
      <c r="T367" s="1"/>
      <c r="U367" s="1"/>
      <c r="V367" s="1"/>
      <c r="W367" s="1"/>
      <c r="X367" s="1"/>
      <c r="Y367" s="1"/>
      <c r="Z367" s="1"/>
    </row>
    <row r="368" spans="1:26" ht="12.75">
      <c r="A368" s="1"/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  <c r="N368" s="1"/>
      <c r="O368" s="1"/>
      <c r="P368" s="1"/>
      <c r="Q368" s="1"/>
      <c r="R368" s="1"/>
      <c r="S368" s="1"/>
      <c r="T368" s="1"/>
      <c r="U368" s="1"/>
      <c r="V368" s="1"/>
      <c r="W368" s="1"/>
      <c r="X368" s="1"/>
      <c r="Y368" s="1"/>
      <c r="Z368" s="1"/>
    </row>
    <row r="369" spans="1:26" ht="12.75">
      <c r="A369" s="1"/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  <c r="N369" s="1"/>
      <c r="O369" s="1"/>
      <c r="P369" s="1"/>
      <c r="Q369" s="1"/>
      <c r="R369" s="1"/>
      <c r="S369" s="1"/>
      <c r="T369" s="1"/>
      <c r="U369" s="1"/>
      <c r="V369" s="1"/>
      <c r="W369" s="1"/>
      <c r="X369" s="1"/>
      <c r="Y369" s="1"/>
      <c r="Z369" s="1"/>
    </row>
    <row r="370" spans="1:26" ht="12.75">
      <c r="A370" s="1"/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  <c r="N370" s="1"/>
      <c r="O370" s="1"/>
      <c r="P370" s="1"/>
      <c r="Q370" s="1"/>
      <c r="R370" s="1"/>
      <c r="S370" s="1"/>
      <c r="T370" s="1"/>
      <c r="U370" s="1"/>
      <c r="V370" s="1"/>
      <c r="W370" s="1"/>
      <c r="X370" s="1"/>
      <c r="Y370" s="1"/>
      <c r="Z370" s="1"/>
    </row>
    <row r="371" spans="1:26" ht="12.75">
      <c r="A371" s="1"/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  <c r="N371" s="1"/>
      <c r="O371" s="1"/>
      <c r="P371" s="1"/>
      <c r="Q371" s="1"/>
      <c r="R371" s="1"/>
      <c r="S371" s="1"/>
      <c r="T371" s="1"/>
      <c r="U371" s="1"/>
      <c r="V371" s="1"/>
      <c r="W371" s="1"/>
      <c r="X371" s="1"/>
      <c r="Y371" s="1"/>
      <c r="Z371" s="1"/>
    </row>
    <row r="372" spans="1:26" ht="12.75">
      <c r="A372" s="1"/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  <c r="N372" s="1"/>
      <c r="O372" s="1"/>
      <c r="P372" s="1"/>
      <c r="Q372" s="1"/>
      <c r="R372" s="1"/>
      <c r="S372" s="1"/>
      <c r="T372" s="1"/>
      <c r="U372" s="1"/>
      <c r="V372" s="1"/>
      <c r="W372" s="1"/>
      <c r="X372" s="1"/>
      <c r="Y372" s="1"/>
      <c r="Z372" s="1"/>
    </row>
    <row r="373" spans="1:26" ht="12.75">
      <c r="A373" s="1"/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  <c r="N373" s="1"/>
      <c r="O373" s="1"/>
      <c r="P373" s="1"/>
      <c r="Q373" s="1"/>
      <c r="R373" s="1"/>
      <c r="S373" s="1"/>
      <c r="T373" s="1"/>
      <c r="U373" s="1"/>
      <c r="V373" s="1"/>
      <c r="W373" s="1"/>
      <c r="X373" s="1"/>
      <c r="Y373" s="1"/>
      <c r="Z373" s="1"/>
    </row>
    <row r="374" spans="1:26" ht="12.75">
      <c r="A374" s="1"/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  <c r="N374" s="1"/>
      <c r="O374" s="1"/>
      <c r="P374" s="1"/>
      <c r="Q374" s="1"/>
      <c r="R374" s="1"/>
      <c r="S374" s="1"/>
      <c r="T374" s="1"/>
      <c r="U374" s="1"/>
      <c r="V374" s="1"/>
      <c r="W374" s="1"/>
      <c r="X374" s="1"/>
      <c r="Y374" s="1"/>
      <c r="Z374" s="1"/>
    </row>
    <row r="375" spans="1:26" ht="12.75">
      <c r="A375" s="1"/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  <c r="N375" s="1"/>
      <c r="O375" s="1"/>
      <c r="P375" s="1"/>
      <c r="Q375" s="1"/>
      <c r="R375" s="1"/>
      <c r="S375" s="1"/>
      <c r="T375" s="1"/>
      <c r="U375" s="1"/>
      <c r="V375" s="1"/>
      <c r="W375" s="1"/>
      <c r="X375" s="1"/>
      <c r="Y375" s="1"/>
      <c r="Z375" s="1"/>
    </row>
    <row r="376" spans="1:26" ht="12.75">
      <c r="A376" s="1"/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  <c r="N376" s="1"/>
      <c r="O376" s="1"/>
      <c r="P376" s="1"/>
      <c r="Q376" s="1"/>
      <c r="R376" s="1"/>
      <c r="S376" s="1"/>
      <c r="T376" s="1"/>
      <c r="U376" s="1"/>
      <c r="V376" s="1"/>
      <c r="W376" s="1"/>
      <c r="X376" s="1"/>
      <c r="Y376" s="1"/>
      <c r="Z376" s="1"/>
    </row>
    <row r="377" spans="1:26" ht="12.75">
      <c r="A377" s="1"/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  <c r="N377" s="1"/>
      <c r="O377" s="1"/>
      <c r="P377" s="1"/>
      <c r="Q377" s="1"/>
      <c r="R377" s="1"/>
      <c r="S377" s="1"/>
      <c r="T377" s="1"/>
      <c r="U377" s="1"/>
      <c r="V377" s="1"/>
      <c r="W377" s="1"/>
      <c r="X377" s="1"/>
      <c r="Y377" s="1"/>
      <c r="Z377" s="1"/>
    </row>
    <row r="378" spans="1:26" ht="12.75">
      <c r="A378" s="1"/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  <c r="N378" s="1"/>
      <c r="O378" s="1"/>
      <c r="P378" s="1"/>
      <c r="Q378" s="1"/>
      <c r="R378" s="1"/>
      <c r="S378" s="1"/>
      <c r="T378" s="1"/>
      <c r="U378" s="1"/>
      <c r="V378" s="1"/>
      <c r="W378" s="1"/>
      <c r="X378" s="1"/>
      <c r="Y378" s="1"/>
      <c r="Z378" s="1"/>
    </row>
    <row r="379" spans="1:26" ht="12.75">
      <c r="A379" s="1"/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  <c r="N379" s="1"/>
      <c r="O379" s="1"/>
      <c r="P379" s="1"/>
      <c r="Q379" s="1"/>
      <c r="R379" s="1"/>
      <c r="S379" s="1"/>
      <c r="T379" s="1"/>
      <c r="U379" s="1"/>
      <c r="V379" s="1"/>
      <c r="W379" s="1"/>
      <c r="X379" s="1"/>
      <c r="Y379" s="1"/>
      <c r="Z379" s="1"/>
    </row>
    <row r="380" spans="1:26" ht="12.75">
      <c r="A380" s="1"/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  <c r="N380" s="1"/>
      <c r="O380" s="1"/>
      <c r="P380" s="1"/>
      <c r="Q380" s="1"/>
      <c r="R380" s="1"/>
      <c r="S380" s="1"/>
      <c r="T380" s="1"/>
      <c r="U380" s="1"/>
      <c r="V380" s="1"/>
      <c r="W380" s="1"/>
      <c r="X380" s="1"/>
      <c r="Y380" s="1"/>
      <c r="Z380" s="1"/>
    </row>
    <row r="381" spans="1:26" ht="12.75">
      <c r="A381" s="1"/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  <c r="N381" s="1"/>
      <c r="O381" s="1"/>
      <c r="P381" s="1"/>
      <c r="Q381" s="1"/>
      <c r="R381" s="1"/>
      <c r="S381" s="1"/>
      <c r="T381" s="1"/>
      <c r="U381" s="1"/>
      <c r="V381" s="1"/>
      <c r="W381" s="1"/>
      <c r="X381" s="1"/>
      <c r="Y381" s="1"/>
      <c r="Z381" s="1"/>
    </row>
    <row r="382" spans="1:26" ht="12.75">
      <c r="A382" s="1"/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  <c r="N382" s="1"/>
      <c r="O382" s="1"/>
      <c r="P382" s="1"/>
      <c r="Q382" s="1"/>
      <c r="R382" s="1"/>
      <c r="S382" s="1"/>
      <c r="T382" s="1"/>
      <c r="U382" s="1"/>
      <c r="V382" s="1"/>
      <c r="W382" s="1"/>
      <c r="X382" s="1"/>
      <c r="Y382" s="1"/>
      <c r="Z382" s="1"/>
    </row>
    <row r="383" spans="1:26" ht="12.75">
      <c r="A383" s="1"/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  <c r="N383" s="1"/>
      <c r="O383" s="1"/>
      <c r="P383" s="1"/>
      <c r="Q383" s="1"/>
      <c r="R383" s="1"/>
      <c r="S383" s="1"/>
      <c r="T383" s="1"/>
      <c r="U383" s="1"/>
      <c r="V383" s="1"/>
      <c r="W383" s="1"/>
      <c r="X383" s="1"/>
      <c r="Y383" s="1"/>
      <c r="Z383" s="1"/>
    </row>
    <row r="384" spans="1:26" ht="12.75">
      <c r="A384" s="1"/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  <c r="N384" s="1"/>
      <c r="O384" s="1"/>
      <c r="P384" s="1"/>
      <c r="Q384" s="1"/>
      <c r="R384" s="1"/>
      <c r="S384" s="1"/>
      <c r="T384" s="1"/>
      <c r="U384" s="1"/>
      <c r="V384" s="1"/>
      <c r="W384" s="1"/>
      <c r="X384" s="1"/>
      <c r="Y384" s="1"/>
      <c r="Z384" s="1"/>
    </row>
    <row r="385" spans="1:26" ht="12.75">
      <c r="A385" s="1"/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  <c r="N385" s="1"/>
      <c r="O385" s="1"/>
      <c r="P385" s="1"/>
      <c r="Q385" s="1"/>
      <c r="R385" s="1"/>
      <c r="S385" s="1"/>
      <c r="T385" s="1"/>
      <c r="U385" s="1"/>
      <c r="V385" s="1"/>
      <c r="W385" s="1"/>
      <c r="X385" s="1"/>
      <c r="Y385" s="1"/>
      <c r="Z385" s="1"/>
    </row>
    <row r="386" spans="1:26" ht="12.75">
      <c r="A386" s="1"/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  <c r="N386" s="1"/>
      <c r="O386" s="1"/>
      <c r="P386" s="1"/>
      <c r="Q386" s="1"/>
      <c r="R386" s="1"/>
      <c r="S386" s="1"/>
      <c r="T386" s="1"/>
      <c r="U386" s="1"/>
      <c r="V386" s="1"/>
      <c r="W386" s="1"/>
      <c r="X386" s="1"/>
      <c r="Y386" s="1"/>
      <c r="Z386" s="1"/>
    </row>
    <row r="387" spans="1:26" ht="12.75">
      <c r="A387" s="1"/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  <c r="N387" s="1"/>
      <c r="O387" s="1"/>
      <c r="P387" s="1"/>
      <c r="Q387" s="1"/>
      <c r="R387" s="1"/>
      <c r="S387" s="1"/>
      <c r="T387" s="1"/>
      <c r="U387" s="1"/>
      <c r="V387" s="1"/>
      <c r="W387" s="1"/>
      <c r="X387" s="1"/>
      <c r="Y387" s="1"/>
      <c r="Z387" s="1"/>
    </row>
    <row r="388" spans="1:26" ht="12.75">
      <c r="A388" s="1"/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  <c r="N388" s="1"/>
      <c r="O388" s="1"/>
      <c r="P388" s="1"/>
      <c r="Q388" s="1"/>
      <c r="R388" s="1"/>
      <c r="S388" s="1"/>
      <c r="T388" s="1"/>
      <c r="U388" s="1"/>
      <c r="V388" s="1"/>
      <c r="W388" s="1"/>
      <c r="X388" s="1"/>
      <c r="Y388" s="1"/>
      <c r="Z388" s="1"/>
    </row>
    <row r="389" spans="1:26" ht="12.75">
      <c r="A389" s="1"/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  <c r="N389" s="1"/>
      <c r="O389" s="1"/>
      <c r="P389" s="1"/>
      <c r="Q389" s="1"/>
      <c r="R389" s="1"/>
      <c r="S389" s="1"/>
      <c r="T389" s="1"/>
      <c r="U389" s="1"/>
      <c r="V389" s="1"/>
      <c r="W389" s="1"/>
      <c r="X389" s="1"/>
      <c r="Y389" s="1"/>
      <c r="Z389" s="1"/>
    </row>
    <row r="390" spans="1:26" ht="12.75">
      <c r="A390" s="1"/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  <c r="N390" s="1"/>
      <c r="O390" s="1"/>
      <c r="P390" s="1"/>
      <c r="Q390" s="1"/>
      <c r="R390" s="1"/>
      <c r="S390" s="1"/>
      <c r="T390" s="1"/>
      <c r="U390" s="1"/>
      <c r="V390" s="1"/>
      <c r="W390" s="1"/>
      <c r="X390" s="1"/>
      <c r="Y390" s="1"/>
      <c r="Z390" s="1"/>
    </row>
    <row r="391" spans="1:26" ht="12.75">
      <c r="A391" s="1"/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  <c r="N391" s="1"/>
      <c r="O391" s="1"/>
      <c r="P391" s="1"/>
      <c r="Q391" s="1"/>
      <c r="R391" s="1"/>
      <c r="S391" s="1"/>
      <c r="T391" s="1"/>
      <c r="U391" s="1"/>
      <c r="V391" s="1"/>
      <c r="W391" s="1"/>
      <c r="X391" s="1"/>
      <c r="Y391" s="1"/>
      <c r="Z391" s="1"/>
    </row>
    <row r="392" spans="1:26" ht="12.75">
      <c r="A392" s="1"/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  <c r="N392" s="1"/>
      <c r="O392" s="1"/>
      <c r="P392" s="1"/>
      <c r="Q392" s="1"/>
      <c r="R392" s="1"/>
      <c r="S392" s="1"/>
      <c r="T392" s="1"/>
      <c r="U392" s="1"/>
      <c r="V392" s="1"/>
      <c r="W392" s="1"/>
      <c r="X392" s="1"/>
      <c r="Y392" s="1"/>
      <c r="Z392" s="1"/>
    </row>
    <row r="393" spans="1:26" ht="12.75">
      <c r="A393" s="1"/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  <c r="N393" s="1"/>
      <c r="O393" s="1"/>
      <c r="P393" s="1"/>
      <c r="Q393" s="1"/>
      <c r="R393" s="1"/>
      <c r="S393" s="1"/>
      <c r="T393" s="1"/>
      <c r="U393" s="1"/>
      <c r="V393" s="1"/>
      <c r="W393" s="1"/>
      <c r="X393" s="1"/>
      <c r="Y393" s="1"/>
      <c r="Z393" s="1"/>
    </row>
    <row r="394" spans="1:26" ht="12.75">
      <c r="A394" s="1"/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  <c r="N394" s="1"/>
      <c r="O394" s="1"/>
      <c r="P394" s="1"/>
      <c r="Q394" s="1"/>
      <c r="R394" s="1"/>
      <c r="S394" s="1"/>
      <c r="T394" s="1"/>
      <c r="U394" s="1"/>
      <c r="V394" s="1"/>
      <c r="W394" s="1"/>
      <c r="X394" s="1"/>
      <c r="Y394" s="1"/>
      <c r="Z394" s="1"/>
    </row>
    <row r="395" spans="1:26" ht="12.75">
      <c r="A395" s="1"/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  <c r="N395" s="1"/>
      <c r="O395" s="1"/>
      <c r="P395" s="1"/>
      <c r="Q395" s="1"/>
      <c r="R395" s="1"/>
      <c r="S395" s="1"/>
      <c r="T395" s="1"/>
      <c r="U395" s="1"/>
      <c r="V395" s="1"/>
      <c r="W395" s="1"/>
      <c r="X395" s="1"/>
      <c r="Y395" s="1"/>
      <c r="Z395" s="1"/>
    </row>
    <row r="396" spans="1:26" ht="12.75">
      <c r="A396" s="1"/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  <c r="N396" s="1"/>
      <c r="O396" s="1"/>
      <c r="P396" s="1"/>
      <c r="Q396" s="1"/>
      <c r="R396" s="1"/>
      <c r="S396" s="1"/>
      <c r="T396" s="1"/>
      <c r="U396" s="1"/>
      <c r="V396" s="1"/>
      <c r="W396" s="1"/>
      <c r="X396" s="1"/>
      <c r="Y396" s="1"/>
      <c r="Z396" s="1"/>
    </row>
    <row r="397" spans="1:26" ht="12.75">
      <c r="A397" s="1"/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  <c r="N397" s="1"/>
      <c r="O397" s="1"/>
      <c r="P397" s="1"/>
      <c r="Q397" s="1"/>
      <c r="R397" s="1"/>
      <c r="S397" s="1"/>
      <c r="T397" s="1"/>
      <c r="U397" s="1"/>
      <c r="V397" s="1"/>
      <c r="W397" s="1"/>
      <c r="X397" s="1"/>
      <c r="Y397" s="1"/>
      <c r="Z397" s="1"/>
    </row>
    <row r="398" spans="1:26" ht="12.75">
      <c r="A398" s="1"/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  <c r="N398" s="1"/>
      <c r="O398" s="1"/>
      <c r="P398" s="1"/>
      <c r="Q398" s="1"/>
      <c r="R398" s="1"/>
      <c r="S398" s="1"/>
      <c r="T398" s="1"/>
      <c r="U398" s="1"/>
      <c r="V398" s="1"/>
      <c r="W398" s="1"/>
      <c r="X398" s="1"/>
      <c r="Y398" s="1"/>
      <c r="Z398" s="1"/>
    </row>
    <row r="399" spans="1:26" ht="12.75">
      <c r="A399" s="1"/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  <c r="N399" s="1"/>
      <c r="O399" s="1"/>
      <c r="P399" s="1"/>
      <c r="Q399" s="1"/>
      <c r="R399" s="1"/>
      <c r="S399" s="1"/>
      <c r="T399" s="1"/>
      <c r="U399" s="1"/>
      <c r="V399" s="1"/>
      <c r="W399" s="1"/>
      <c r="X399" s="1"/>
      <c r="Y399" s="1"/>
      <c r="Z399" s="1"/>
    </row>
    <row r="400" spans="1:26" ht="12.75">
      <c r="A400" s="1"/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  <c r="N400" s="1"/>
      <c r="O400" s="1"/>
      <c r="P400" s="1"/>
      <c r="Q400" s="1"/>
      <c r="R400" s="1"/>
      <c r="S400" s="1"/>
      <c r="T400" s="1"/>
      <c r="U400" s="1"/>
      <c r="V400" s="1"/>
      <c r="W400" s="1"/>
      <c r="X400" s="1"/>
      <c r="Y400" s="1"/>
      <c r="Z400" s="1"/>
    </row>
    <row r="401" spans="1:26" ht="12.75">
      <c r="A401" s="1"/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  <c r="N401" s="1"/>
      <c r="O401" s="1"/>
      <c r="P401" s="1"/>
      <c r="Q401" s="1"/>
      <c r="R401" s="1"/>
      <c r="S401" s="1"/>
      <c r="T401" s="1"/>
      <c r="U401" s="1"/>
      <c r="V401" s="1"/>
      <c r="W401" s="1"/>
      <c r="X401" s="1"/>
      <c r="Y401" s="1"/>
      <c r="Z401" s="1"/>
    </row>
    <row r="402" spans="1:26" ht="12.75">
      <c r="A402" s="1"/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  <c r="N402" s="1"/>
      <c r="O402" s="1"/>
      <c r="P402" s="1"/>
      <c r="Q402" s="1"/>
      <c r="R402" s="1"/>
      <c r="S402" s="1"/>
      <c r="T402" s="1"/>
      <c r="U402" s="1"/>
      <c r="V402" s="1"/>
      <c r="W402" s="1"/>
      <c r="X402" s="1"/>
      <c r="Y402" s="1"/>
      <c r="Z402" s="1"/>
    </row>
    <row r="403" spans="1:26" ht="12.75">
      <c r="A403" s="1"/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  <c r="N403" s="1"/>
      <c r="O403" s="1"/>
      <c r="P403" s="1"/>
      <c r="Q403" s="1"/>
      <c r="R403" s="1"/>
      <c r="S403" s="1"/>
      <c r="T403" s="1"/>
      <c r="U403" s="1"/>
      <c r="V403" s="1"/>
      <c r="W403" s="1"/>
      <c r="X403" s="1"/>
      <c r="Y403" s="1"/>
      <c r="Z403" s="1"/>
    </row>
    <row r="404" spans="1:26" ht="12.75">
      <c r="A404" s="1"/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  <c r="N404" s="1"/>
      <c r="O404" s="1"/>
      <c r="P404" s="1"/>
      <c r="Q404" s="1"/>
      <c r="R404" s="1"/>
      <c r="S404" s="1"/>
      <c r="T404" s="1"/>
      <c r="U404" s="1"/>
      <c r="V404" s="1"/>
      <c r="W404" s="1"/>
      <c r="X404" s="1"/>
      <c r="Y404" s="1"/>
      <c r="Z404" s="1"/>
    </row>
    <row r="405" spans="1:26" ht="12.75">
      <c r="A405" s="1"/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  <c r="N405" s="1"/>
      <c r="O405" s="1"/>
      <c r="P405" s="1"/>
      <c r="Q405" s="1"/>
      <c r="R405" s="1"/>
      <c r="S405" s="1"/>
      <c r="T405" s="1"/>
      <c r="U405" s="1"/>
      <c r="V405" s="1"/>
      <c r="W405" s="1"/>
      <c r="X405" s="1"/>
      <c r="Y405" s="1"/>
      <c r="Z405" s="1"/>
    </row>
    <row r="406" spans="1:26" ht="12.75">
      <c r="A406" s="1"/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  <c r="N406" s="1"/>
      <c r="O406" s="1"/>
      <c r="P406" s="1"/>
      <c r="Q406" s="1"/>
      <c r="R406" s="1"/>
      <c r="S406" s="1"/>
      <c r="T406" s="1"/>
      <c r="U406" s="1"/>
      <c r="V406" s="1"/>
      <c r="W406" s="1"/>
      <c r="X406" s="1"/>
      <c r="Y406" s="1"/>
      <c r="Z406" s="1"/>
    </row>
    <row r="407" spans="1:26" ht="12.75">
      <c r="A407" s="1"/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  <c r="N407" s="1"/>
      <c r="O407" s="1"/>
      <c r="P407" s="1"/>
      <c r="Q407" s="1"/>
      <c r="R407" s="1"/>
      <c r="S407" s="1"/>
      <c r="T407" s="1"/>
      <c r="U407" s="1"/>
      <c r="V407" s="1"/>
      <c r="W407" s="1"/>
      <c r="X407" s="1"/>
      <c r="Y407" s="1"/>
      <c r="Z407" s="1"/>
    </row>
    <row r="408" spans="1:26" ht="12.75">
      <c r="A408" s="1"/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  <c r="N408" s="1"/>
      <c r="O408" s="1"/>
      <c r="P408" s="1"/>
      <c r="Q408" s="1"/>
      <c r="R408" s="1"/>
      <c r="S408" s="1"/>
      <c r="T408" s="1"/>
      <c r="U408" s="1"/>
      <c r="V408" s="1"/>
      <c r="W408" s="1"/>
      <c r="X408" s="1"/>
      <c r="Y408" s="1"/>
      <c r="Z408" s="1"/>
    </row>
    <row r="409" spans="1:26" ht="12.75">
      <c r="A409" s="1"/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  <c r="N409" s="1"/>
      <c r="O409" s="1"/>
      <c r="P409" s="1"/>
      <c r="Q409" s="1"/>
      <c r="R409" s="1"/>
      <c r="S409" s="1"/>
      <c r="T409" s="1"/>
      <c r="U409" s="1"/>
      <c r="V409" s="1"/>
      <c r="W409" s="1"/>
      <c r="X409" s="1"/>
      <c r="Y409" s="1"/>
      <c r="Z409" s="1"/>
    </row>
    <row r="410" spans="1:26" ht="12.75">
      <c r="A410" s="1"/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  <c r="N410" s="1"/>
      <c r="O410" s="1"/>
      <c r="P410" s="1"/>
      <c r="Q410" s="1"/>
      <c r="R410" s="1"/>
      <c r="S410" s="1"/>
      <c r="T410" s="1"/>
      <c r="U410" s="1"/>
      <c r="V410" s="1"/>
      <c r="W410" s="1"/>
      <c r="X410" s="1"/>
      <c r="Y410" s="1"/>
      <c r="Z410" s="1"/>
    </row>
    <row r="411" spans="1:26" ht="12.75">
      <c r="A411" s="1"/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  <c r="N411" s="1"/>
      <c r="O411" s="1"/>
      <c r="P411" s="1"/>
      <c r="Q411" s="1"/>
      <c r="R411" s="1"/>
      <c r="S411" s="1"/>
      <c r="T411" s="1"/>
      <c r="U411" s="1"/>
      <c r="V411" s="1"/>
      <c r="W411" s="1"/>
      <c r="X411" s="1"/>
      <c r="Y411" s="1"/>
      <c r="Z411" s="1"/>
    </row>
    <row r="412" spans="1:26" ht="12.75">
      <c r="A412" s="1"/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  <c r="N412" s="1"/>
      <c r="O412" s="1"/>
      <c r="P412" s="1"/>
      <c r="Q412" s="1"/>
      <c r="R412" s="1"/>
      <c r="S412" s="1"/>
      <c r="T412" s="1"/>
      <c r="U412" s="1"/>
      <c r="V412" s="1"/>
      <c r="W412" s="1"/>
      <c r="X412" s="1"/>
      <c r="Y412" s="1"/>
      <c r="Z412" s="1"/>
    </row>
    <row r="413" spans="1:26" ht="12.75">
      <c r="A413" s="1"/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  <c r="N413" s="1"/>
      <c r="O413" s="1"/>
      <c r="P413" s="1"/>
      <c r="Q413" s="1"/>
      <c r="R413" s="1"/>
      <c r="S413" s="1"/>
      <c r="T413" s="1"/>
      <c r="U413" s="1"/>
      <c r="V413" s="1"/>
      <c r="W413" s="1"/>
      <c r="X413" s="1"/>
      <c r="Y413" s="1"/>
      <c r="Z413" s="1"/>
    </row>
    <row r="414" spans="1:26" ht="12.75">
      <c r="A414" s="1"/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  <c r="N414" s="1"/>
      <c r="O414" s="1"/>
      <c r="P414" s="1"/>
      <c r="Q414" s="1"/>
      <c r="R414" s="1"/>
      <c r="S414" s="1"/>
      <c r="T414" s="1"/>
      <c r="U414" s="1"/>
      <c r="V414" s="1"/>
      <c r="W414" s="1"/>
      <c r="X414" s="1"/>
      <c r="Y414" s="1"/>
      <c r="Z414" s="1"/>
    </row>
    <row r="415" spans="1:26" ht="12.75">
      <c r="A415" s="1"/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  <c r="N415" s="1"/>
      <c r="O415" s="1"/>
      <c r="P415" s="1"/>
      <c r="Q415" s="1"/>
      <c r="R415" s="1"/>
      <c r="S415" s="1"/>
      <c r="T415" s="1"/>
      <c r="U415" s="1"/>
      <c r="V415" s="1"/>
      <c r="W415" s="1"/>
      <c r="X415" s="1"/>
      <c r="Y415" s="1"/>
      <c r="Z415" s="1"/>
    </row>
    <row r="416" spans="1:26" ht="12.75">
      <c r="A416" s="1"/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  <c r="N416" s="1"/>
      <c r="O416" s="1"/>
      <c r="P416" s="1"/>
      <c r="Q416" s="1"/>
      <c r="R416" s="1"/>
      <c r="S416" s="1"/>
      <c r="T416" s="1"/>
      <c r="U416" s="1"/>
      <c r="V416" s="1"/>
      <c r="W416" s="1"/>
      <c r="X416" s="1"/>
      <c r="Y416" s="1"/>
      <c r="Z416" s="1"/>
    </row>
    <row r="417" spans="1:26" ht="12.75">
      <c r="A417" s="1"/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  <c r="N417" s="1"/>
      <c r="O417" s="1"/>
      <c r="P417" s="1"/>
      <c r="Q417" s="1"/>
      <c r="R417" s="1"/>
      <c r="S417" s="1"/>
      <c r="T417" s="1"/>
      <c r="U417" s="1"/>
      <c r="V417" s="1"/>
      <c r="W417" s="1"/>
      <c r="X417" s="1"/>
      <c r="Y417" s="1"/>
      <c r="Z417" s="1"/>
    </row>
    <row r="418" spans="1:26" ht="12.75">
      <c r="A418" s="1"/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  <c r="N418" s="1"/>
      <c r="O418" s="1"/>
      <c r="P418" s="1"/>
      <c r="Q418" s="1"/>
      <c r="R418" s="1"/>
      <c r="S418" s="1"/>
      <c r="T418" s="1"/>
      <c r="U418" s="1"/>
      <c r="V418" s="1"/>
      <c r="W418" s="1"/>
      <c r="X418" s="1"/>
      <c r="Y418" s="1"/>
      <c r="Z418" s="1"/>
    </row>
    <row r="419" spans="1:26" ht="12.75">
      <c r="A419" s="1"/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  <c r="N419" s="1"/>
      <c r="O419" s="1"/>
      <c r="P419" s="1"/>
      <c r="Q419" s="1"/>
      <c r="R419" s="1"/>
      <c r="S419" s="1"/>
      <c r="T419" s="1"/>
      <c r="U419" s="1"/>
      <c r="V419" s="1"/>
      <c r="W419" s="1"/>
      <c r="X419" s="1"/>
      <c r="Y419" s="1"/>
      <c r="Z419" s="1"/>
    </row>
    <row r="420" spans="1:26" ht="12.75">
      <c r="A420" s="1"/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  <c r="N420" s="1"/>
      <c r="O420" s="1"/>
      <c r="P420" s="1"/>
      <c r="Q420" s="1"/>
      <c r="R420" s="1"/>
      <c r="S420" s="1"/>
      <c r="T420" s="1"/>
      <c r="U420" s="1"/>
      <c r="V420" s="1"/>
      <c r="W420" s="1"/>
      <c r="X420" s="1"/>
      <c r="Y420" s="1"/>
      <c r="Z420" s="1"/>
    </row>
    <row r="421" spans="1:26" ht="12.75">
      <c r="A421" s="1"/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  <c r="N421" s="1"/>
      <c r="O421" s="1"/>
      <c r="P421" s="1"/>
      <c r="Q421" s="1"/>
      <c r="R421" s="1"/>
      <c r="S421" s="1"/>
      <c r="T421" s="1"/>
      <c r="U421" s="1"/>
      <c r="V421" s="1"/>
      <c r="W421" s="1"/>
      <c r="X421" s="1"/>
      <c r="Y421" s="1"/>
      <c r="Z421" s="1"/>
    </row>
    <row r="422" spans="1:26" ht="12.75">
      <c r="A422" s="1"/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  <c r="N422" s="1"/>
      <c r="O422" s="1"/>
      <c r="P422" s="1"/>
      <c r="Q422" s="1"/>
      <c r="R422" s="1"/>
      <c r="S422" s="1"/>
      <c r="T422" s="1"/>
      <c r="U422" s="1"/>
      <c r="V422" s="1"/>
      <c r="W422" s="1"/>
      <c r="X422" s="1"/>
      <c r="Y422" s="1"/>
      <c r="Z422" s="1"/>
    </row>
    <row r="423" spans="1:26" ht="12.75">
      <c r="A423" s="1"/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  <c r="N423" s="1"/>
      <c r="O423" s="1"/>
      <c r="P423" s="1"/>
      <c r="Q423" s="1"/>
      <c r="R423" s="1"/>
      <c r="S423" s="1"/>
      <c r="T423" s="1"/>
      <c r="U423" s="1"/>
      <c r="V423" s="1"/>
      <c r="W423" s="1"/>
      <c r="X423" s="1"/>
      <c r="Y423" s="1"/>
      <c r="Z423" s="1"/>
    </row>
    <row r="424" spans="1:26" ht="12.75">
      <c r="A424" s="1"/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  <c r="N424" s="1"/>
      <c r="O424" s="1"/>
      <c r="P424" s="1"/>
      <c r="Q424" s="1"/>
      <c r="R424" s="1"/>
      <c r="S424" s="1"/>
      <c r="T424" s="1"/>
      <c r="U424" s="1"/>
      <c r="V424" s="1"/>
      <c r="W424" s="1"/>
      <c r="X424" s="1"/>
      <c r="Y424" s="1"/>
      <c r="Z424" s="1"/>
    </row>
    <row r="425" spans="1:26" ht="12.75">
      <c r="A425" s="1"/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  <c r="N425" s="1"/>
      <c r="O425" s="1"/>
      <c r="P425" s="1"/>
      <c r="Q425" s="1"/>
      <c r="R425" s="1"/>
      <c r="S425" s="1"/>
      <c r="T425" s="1"/>
      <c r="U425" s="1"/>
      <c r="V425" s="1"/>
      <c r="W425" s="1"/>
      <c r="X425" s="1"/>
      <c r="Y425" s="1"/>
      <c r="Z425" s="1"/>
    </row>
    <row r="426" spans="1:26" ht="12.75">
      <c r="A426" s="1"/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  <c r="N426" s="1"/>
      <c r="O426" s="1"/>
      <c r="P426" s="1"/>
      <c r="Q426" s="1"/>
      <c r="R426" s="1"/>
      <c r="S426" s="1"/>
      <c r="T426" s="1"/>
      <c r="U426" s="1"/>
      <c r="V426" s="1"/>
      <c r="W426" s="1"/>
      <c r="X426" s="1"/>
      <c r="Y426" s="1"/>
      <c r="Z426" s="1"/>
    </row>
    <row r="427" spans="1:26" ht="12.75">
      <c r="A427" s="1"/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  <c r="N427" s="1"/>
      <c r="O427" s="1"/>
      <c r="P427" s="1"/>
      <c r="Q427" s="1"/>
      <c r="R427" s="1"/>
      <c r="S427" s="1"/>
      <c r="T427" s="1"/>
      <c r="U427" s="1"/>
      <c r="V427" s="1"/>
      <c r="W427" s="1"/>
      <c r="X427" s="1"/>
      <c r="Y427" s="1"/>
      <c r="Z427" s="1"/>
    </row>
    <row r="428" spans="1:26" ht="12.75">
      <c r="A428" s="1"/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  <c r="N428" s="1"/>
      <c r="O428" s="1"/>
      <c r="P428" s="1"/>
      <c r="Q428" s="1"/>
      <c r="R428" s="1"/>
      <c r="S428" s="1"/>
      <c r="T428" s="1"/>
      <c r="U428" s="1"/>
      <c r="V428" s="1"/>
      <c r="W428" s="1"/>
      <c r="X428" s="1"/>
      <c r="Y428" s="1"/>
      <c r="Z428" s="1"/>
    </row>
    <row r="429" spans="1:26" ht="12.75">
      <c r="A429" s="1"/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  <c r="N429" s="1"/>
      <c r="O429" s="1"/>
      <c r="P429" s="1"/>
      <c r="Q429" s="1"/>
      <c r="R429" s="1"/>
      <c r="S429" s="1"/>
      <c r="T429" s="1"/>
      <c r="U429" s="1"/>
      <c r="V429" s="1"/>
      <c r="W429" s="1"/>
      <c r="X429" s="1"/>
      <c r="Y429" s="1"/>
      <c r="Z429" s="1"/>
    </row>
    <row r="430" spans="1:26" ht="12.75">
      <c r="A430" s="1"/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  <c r="N430" s="1"/>
      <c r="O430" s="1"/>
      <c r="P430" s="1"/>
      <c r="Q430" s="1"/>
      <c r="R430" s="1"/>
      <c r="S430" s="1"/>
      <c r="T430" s="1"/>
      <c r="U430" s="1"/>
      <c r="V430" s="1"/>
      <c r="W430" s="1"/>
      <c r="X430" s="1"/>
      <c r="Y430" s="1"/>
      <c r="Z430" s="1"/>
    </row>
    <row r="431" spans="1:26" ht="12.75">
      <c r="A431" s="1"/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  <c r="N431" s="1"/>
      <c r="O431" s="1"/>
      <c r="P431" s="1"/>
      <c r="Q431" s="1"/>
      <c r="R431" s="1"/>
      <c r="S431" s="1"/>
      <c r="T431" s="1"/>
      <c r="U431" s="1"/>
      <c r="V431" s="1"/>
      <c r="W431" s="1"/>
      <c r="X431" s="1"/>
      <c r="Y431" s="1"/>
      <c r="Z431" s="1"/>
    </row>
    <row r="432" spans="1:26" ht="12.75">
      <c r="A432" s="1"/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  <c r="N432" s="1"/>
      <c r="O432" s="1"/>
      <c r="P432" s="1"/>
      <c r="Q432" s="1"/>
      <c r="R432" s="1"/>
      <c r="S432" s="1"/>
      <c r="T432" s="1"/>
      <c r="U432" s="1"/>
      <c r="V432" s="1"/>
      <c r="W432" s="1"/>
      <c r="X432" s="1"/>
      <c r="Y432" s="1"/>
      <c r="Z432" s="1"/>
    </row>
    <row r="433" spans="1:26" ht="12.75">
      <c r="A433" s="1"/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  <c r="N433" s="1"/>
      <c r="O433" s="1"/>
      <c r="P433" s="1"/>
      <c r="Q433" s="1"/>
      <c r="R433" s="1"/>
      <c r="S433" s="1"/>
      <c r="T433" s="1"/>
      <c r="U433" s="1"/>
      <c r="V433" s="1"/>
      <c r="W433" s="1"/>
      <c r="X433" s="1"/>
      <c r="Y433" s="1"/>
      <c r="Z433" s="1"/>
    </row>
    <row r="434" spans="1:26" ht="12.75">
      <c r="A434" s="1"/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  <c r="N434" s="1"/>
      <c r="O434" s="1"/>
      <c r="P434" s="1"/>
      <c r="Q434" s="1"/>
      <c r="R434" s="1"/>
      <c r="S434" s="1"/>
      <c r="T434" s="1"/>
      <c r="U434" s="1"/>
      <c r="V434" s="1"/>
      <c r="W434" s="1"/>
      <c r="X434" s="1"/>
      <c r="Y434" s="1"/>
      <c r="Z434" s="1"/>
    </row>
    <row r="435" spans="1:26" ht="12.75">
      <c r="A435" s="1"/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  <c r="N435" s="1"/>
      <c r="O435" s="1"/>
      <c r="P435" s="1"/>
      <c r="Q435" s="1"/>
      <c r="R435" s="1"/>
      <c r="S435" s="1"/>
      <c r="T435" s="1"/>
      <c r="U435" s="1"/>
      <c r="V435" s="1"/>
      <c r="W435" s="1"/>
      <c r="X435" s="1"/>
      <c r="Y435" s="1"/>
      <c r="Z435" s="1"/>
    </row>
    <row r="436" spans="1:26" ht="12.75">
      <c r="A436" s="1"/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  <c r="N436" s="1"/>
      <c r="O436" s="1"/>
      <c r="P436" s="1"/>
      <c r="Q436" s="1"/>
      <c r="R436" s="1"/>
      <c r="S436" s="1"/>
      <c r="T436" s="1"/>
      <c r="U436" s="1"/>
      <c r="V436" s="1"/>
      <c r="W436" s="1"/>
      <c r="X436" s="1"/>
      <c r="Y436" s="1"/>
      <c r="Z436" s="1"/>
    </row>
    <row r="437" spans="1:26" ht="12.75">
      <c r="A437" s="1"/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  <c r="N437" s="1"/>
      <c r="O437" s="1"/>
      <c r="P437" s="1"/>
      <c r="Q437" s="1"/>
      <c r="R437" s="1"/>
      <c r="S437" s="1"/>
      <c r="T437" s="1"/>
      <c r="U437" s="1"/>
      <c r="V437" s="1"/>
      <c r="W437" s="1"/>
      <c r="X437" s="1"/>
      <c r="Y437" s="1"/>
      <c r="Z437" s="1"/>
    </row>
    <row r="438" spans="1:26" ht="12.75">
      <c r="A438" s="1"/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  <c r="N438" s="1"/>
      <c r="O438" s="1"/>
      <c r="P438" s="1"/>
      <c r="Q438" s="1"/>
      <c r="R438" s="1"/>
      <c r="S438" s="1"/>
      <c r="T438" s="1"/>
      <c r="U438" s="1"/>
      <c r="V438" s="1"/>
      <c r="W438" s="1"/>
      <c r="X438" s="1"/>
      <c r="Y438" s="1"/>
      <c r="Z438" s="1"/>
    </row>
    <row r="439" spans="1:26" ht="12.75">
      <c r="A439" s="1"/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  <c r="N439" s="1"/>
      <c r="O439" s="1"/>
      <c r="P439" s="1"/>
      <c r="Q439" s="1"/>
      <c r="R439" s="1"/>
      <c r="S439" s="1"/>
      <c r="T439" s="1"/>
      <c r="U439" s="1"/>
      <c r="V439" s="1"/>
      <c r="W439" s="1"/>
      <c r="X439" s="1"/>
      <c r="Y439" s="1"/>
      <c r="Z439" s="1"/>
    </row>
    <row r="440" spans="1:26" ht="12.75">
      <c r="A440" s="1"/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  <c r="N440" s="1"/>
      <c r="O440" s="1"/>
      <c r="P440" s="1"/>
      <c r="Q440" s="1"/>
      <c r="R440" s="1"/>
      <c r="S440" s="1"/>
      <c r="T440" s="1"/>
      <c r="U440" s="1"/>
      <c r="V440" s="1"/>
      <c r="W440" s="1"/>
      <c r="X440" s="1"/>
      <c r="Y440" s="1"/>
      <c r="Z440" s="1"/>
    </row>
    <row r="441" spans="1:26" ht="12.75">
      <c r="A441" s="1"/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  <c r="N441" s="1"/>
      <c r="O441" s="1"/>
      <c r="P441" s="1"/>
      <c r="Q441" s="1"/>
      <c r="R441" s="1"/>
      <c r="S441" s="1"/>
      <c r="T441" s="1"/>
      <c r="U441" s="1"/>
      <c r="V441" s="1"/>
      <c r="W441" s="1"/>
      <c r="X441" s="1"/>
      <c r="Y441" s="1"/>
      <c r="Z441" s="1"/>
    </row>
    <row r="442" spans="1:26" ht="12.75">
      <c r="A442" s="1"/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  <c r="N442" s="1"/>
      <c r="O442" s="1"/>
      <c r="P442" s="1"/>
      <c r="Q442" s="1"/>
      <c r="R442" s="1"/>
      <c r="S442" s="1"/>
      <c r="T442" s="1"/>
      <c r="U442" s="1"/>
      <c r="V442" s="1"/>
      <c r="W442" s="1"/>
      <c r="X442" s="1"/>
      <c r="Y442" s="1"/>
      <c r="Z442" s="1"/>
    </row>
    <row r="443" spans="1:26" ht="12.75">
      <c r="A443" s="1"/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  <c r="N443" s="1"/>
      <c r="O443" s="1"/>
      <c r="P443" s="1"/>
      <c r="Q443" s="1"/>
      <c r="R443" s="1"/>
      <c r="S443" s="1"/>
      <c r="T443" s="1"/>
      <c r="U443" s="1"/>
      <c r="V443" s="1"/>
      <c r="W443" s="1"/>
      <c r="X443" s="1"/>
      <c r="Y443" s="1"/>
      <c r="Z443" s="1"/>
    </row>
    <row r="444" spans="1:26" ht="12.75">
      <c r="A444" s="1"/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  <c r="N444" s="1"/>
      <c r="O444" s="1"/>
      <c r="P444" s="1"/>
      <c r="Q444" s="1"/>
      <c r="R444" s="1"/>
      <c r="S444" s="1"/>
      <c r="T444" s="1"/>
      <c r="U444" s="1"/>
      <c r="V444" s="1"/>
      <c r="W444" s="1"/>
      <c r="X444" s="1"/>
      <c r="Y444" s="1"/>
      <c r="Z444" s="1"/>
    </row>
    <row r="445" spans="1:26" ht="12.75">
      <c r="A445" s="1"/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  <c r="N445" s="1"/>
      <c r="O445" s="1"/>
      <c r="P445" s="1"/>
      <c r="Q445" s="1"/>
      <c r="R445" s="1"/>
      <c r="S445" s="1"/>
      <c r="T445" s="1"/>
      <c r="U445" s="1"/>
      <c r="V445" s="1"/>
      <c r="W445" s="1"/>
      <c r="X445" s="1"/>
      <c r="Y445" s="1"/>
      <c r="Z445" s="1"/>
    </row>
    <row r="446" spans="1:26" ht="12.75">
      <c r="A446" s="1"/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  <c r="N446" s="1"/>
      <c r="O446" s="1"/>
      <c r="P446" s="1"/>
      <c r="Q446" s="1"/>
      <c r="R446" s="1"/>
      <c r="S446" s="1"/>
      <c r="T446" s="1"/>
      <c r="U446" s="1"/>
      <c r="V446" s="1"/>
      <c r="W446" s="1"/>
      <c r="X446" s="1"/>
      <c r="Y446" s="1"/>
      <c r="Z446" s="1"/>
    </row>
    <row r="447" spans="1:26" ht="12.75">
      <c r="A447" s="1"/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  <c r="N447" s="1"/>
      <c r="O447" s="1"/>
      <c r="P447" s="1"/>
      <c r="Q447" s="1"/>
      <c r="R447" s="1"/>
      <c r="S447" s="1"/>
      <c r="T447" s="1"/>
      <c r="U447" s="1"/>
      <c r="V447" s="1"/>
      <c r="W447" s="1"/>
      <c r="X447" s="1"/>
      <c r="Y447" s="1"/>
      <c r="Z447" s="1"/>
    </row>
    <row r="448" spans="1:26" ht="12.75">
      <c r="A448" s="1"/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  <c r="N448" s="1"/>
      <c r="O448" s="1"/>
      <c r="P448" s="1"/>
      <c r="Q448" s="1"/>
      <c r="R448" s="1"/>
      <c r="S448" s="1"/>
      <c r="T448" s="1"/>
      <c r="U448" s="1"/>
      <c r="V448" s="1"/>
      <c r="W448" s="1"/>
      <c r="X448" s="1"/>
      <c r="Y448" s="1"/>
      <c r="Z448" s="1"/>
    </row>
    <row r="449" spans="1:26" ht="12.75">
      <c r="A449" s="1"/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  <c r="N449" s="1"/>
      <c r="O449" s="1"/>
      <c r="P449" s="1"/>
      <c r="Q449" s="1"/>
      <c r="R449" s="1"/>
      <c r="S449" s="1"/>
      <c r="T449" s="1"/>
      <c r="U449" s="1"/>
      <c r="V449" s="1"/>
      <c r="W449" s="1"/>
      <c r="X449" s="1"/>
      <c r="Y449" s="1"/>
      <c r="Z449" s="1"/>
    </row>
    <row r="450" spans="1:26" ht="12.75">
      <c r="A450" s="1"/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  <c r="N450" s="1"/>
      <c r="O450" s="1"/>
      <c r="P450" s="1"/>
      <c r="Q450" s="1"/>
      <c r="R450" s="1"/>
      <c r="S450" s="1"/>
      <c r="T450" s="1"/>
      <c r="U450" s="1"/>
      <c r="V450" s="1"/>
      <c r="W450" s="1"/>
      <c r="X450" s="1"/>
      <c r="Y450" s="1"/>
      <c r="Z450" s="1"/>
    </row>
    <row r="451" spans="1:26" ht="12.75">
      <c r="A451" s="1"/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  <c r="N451" s="1"/>
      <c r="O451" s="1"/>
      <c r="P451" s="1"/>
      <c r="Q451" s="1"/>
      <c r="R451" s="1"/>
      <c r="S451" s="1"/>
      <c r="T451" s="1"/>
      <c r="U451" s="1"/>
      <c r="V451" s="1"/>
      <c r="W451" s="1"/>
      <c r="X451" s="1"/>
      <c r="Y451" s="1"/>
      <c r="Z451" s="1"/>
    </row>
    <row r="452" spans="1:26" ht="12.75">
      <c r="A452" s="1"/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  <c r="N452" s="1"/>
      <c r="O452" s="1"/>
      <c r="P452" s="1"/>
      <c r="Q452" s="1"/>
      <c r="R452" s="1"/>
      <c r="S452" s="1"/>
      <c r="T452" s="1"/>
      <c r="U452" s="1"/>
      <c r="V452" s="1"/>
      <c r="W452" s="1"/>
      <c r="X452" s="1"/>
      <c r="Y452" s="1"/>
      <c r="Z452" s="1"/>
    </row>
    <row r="453" spans="1:26" ht="12.75">
      <c r="A453" s="1"/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  <c r="N453" s="1"/>
      <c r="O453" s="1"/>
      <c r="P453" s="1"/>
      <c r="Q453" s="1"/>
      <c r="R453" s="1"/>
      <c r="S453" s="1"/>
      <c r="T453" s="1"/>
      <c r="U453" s="1"/>
      <c r="V453" s="1"/>
      <c r="W453" s="1"/>
      <c r="X453" s="1"/>
      <c r="Y453" s="1"/>
      <c r="Z453" s="1"/>
    </row>
    <row r="454" spans="1:26" ht="12.75">
      <c r="A454" s="1"/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  <c r="N454" s="1"/>
      <c r="O454" s="1"/>
      <c r="P454" s="1"/>
      <c r="Q454" s="1"/>
      <c r="R454" s="1"/>
      <c r="S454" s="1"/>
      <c r="T454" s="1"/>
      <c r="U454" s="1"/>
      <c r="V454" s="1"/>
      <c r="W454" s="1"/>
      <c r="X454" s="1"/>
      <c r="Y454" s="1"/>
      <c r="Z454" s="1"/>
    </row>
    <row r="455" spans="1:26" ht="12.75">
      <c r="A455" s="1"/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  <c r="N455" s="1"/>
      <c r="O455" s="1"/>
      <c r="P455" s="1"/>
      <c r="Q455" s="1"/>
      <c r="R455" s="1"/>
      <c r="S455" s="1"/>
      <c r="T455" s="1"/>
      <c r="U455" s="1"/>
      <c r="V455" s="1"/>
      <c r="W455" s="1"/>
      <c r="X455" s="1"/>
      <c r="Y455" s="1"/>
      <c r="Z455" s="1"/>
    </row>
    <row r="456" spans="1:26" ht="12.75">
      <c r="A456" s="1"/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  <c r="N456" s="1"/>
      <c r="O456" s="1"/>
      <c r="P456" s="1"/>
      <c r="Q456" s="1"/>
      <c r="R456" s="1"/>
      <c r="S456" s="1"/>
      <c r="T456" s="1"/>
      <c r="U456" s="1"/>
      <c r="V456" s="1"/>
      <c r="W456" s="1"/>
      <c r="X456" s="1"/>
      <c r="Y456" s="1"/>
      <c r="Z456" s="1"/>
    </row>
    <row r="457" spans="1:26" ht="12.75">
      <c r="A457" s="1"/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  <c r="N457" s="1"/>
      <c r="O457" s="1"/>
      <c r="P457" s="1"/>
      <c r="Q457" s="1"/>
      <c r="R457" s="1"/>
      <c r="S457" s="1"/>
      <c r="T457" s="1"/>
      <c r="U457" s="1"/>
      <c r="V457" s="1"/>
      <c r="W457" s="1"/>
      <c r="X457" s="1"/>
      <c r="Y457" s="1"/>
      <c r="Z457" s="1"/>
    </row>
    <row r="458" spans="1:26" ht="12.75">
      <c r="A458" s="1"/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  <c r="N458" s="1"/>
      <c r="O458" s="1"/>
      <c r="P458" s="1"/>
      <c r="Q458" s="1"/>
      <c r="R458" s="1"/>
      <c r="S458" s="1"/>
      <c r="T458" s="1"/>
      <c r="U458" s="1"/>
      <c r="V458" s="1"/>
      <c r="W458" s="1"/>
      <c r="X458" s="1"/>
      <c r="Y458" s="1"/>
      <c r="Z458" s="1"/>
    </row>
    <row r="459" spans="1:26" ht="12.75">
      <c r="A459" s="1"/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  <c r="N459" s="1"/>
      <c r="O459" s="1"/>
      <c r="P459" s="1"/>
      <c r="Q459" s="1"/>
      <c r="R459" s="1"/>
      <c r="S459" s="1"/>
      <c r="T459" s="1"/>
      <c r="U459" s="1"/>
      <c r="V459" s="1"/>
      <c r="W459" s="1"/>
      <c r="X459" s="1"/>
      <c r="Y459" s="1"/>
      <c r="Z459" s="1"/>
    </row>
    <row r="460" spans="1:26" ht="12.75">
      <c r="A460" s="1"/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  <c r="N460" s="1"/>
      <c r="O460" s="1"/>
      <c r="P460" s="1"/>
      <c r="Q460" s="1"/>
      <c r="R460" s="1"/>
      <c r="S460" s="1"/>
      <c r="T460" s="1"/>
      <c r="U460" s="1"/>
      <c r="V460" s="1"/>
      <c r="W460" s="1"/>
      <c r="X460" s="1"/>
      <c r="Y460" s="1"/>
      <c r="Z460" s="1"/>
    </row>
    <row r="461" spans="1:26" ht="12.75">
      <c r="A461" s="1"/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  <c r="N461" s="1"/>
      <c r="O461" s="1"/>
      <c r="P461" s="1"/>
      <c r="Q461" s="1"/>
      <c r="R461" s="1"/>
      <c r="S461" s="1"/>
      <c r="T461" s="1"/>
      <c r="U461" s="1"/>
      <c r="V461" s="1"/>
      <c r="W461" s="1"/>
      <c r="X461" s="1"/>
      <c r="Y461" s="1"/>
      <c r="Z461" s="1"/>
    </row>
    <row r="462" spans="1:26" ht="12.75">
      <c r="A462" s="1"/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  <c r="N462" s="1"/>
      <c r="O462" s="1"/>
      <c r="P462" s="1"/>
      <c r="Q462" s="1"/>
      <c r="R462" s="1"/>
      <c r="S462" s="1"/>
      <c r="T462" s="1"/>
      <c r="U462" s="1"/>
      <c r="V462" s="1"/>
      <c r="W462" s="1"/>
      <c r="X462" s="1"/>
      <c r="Y462" s="1"/>
      <c r="Z462" s="1"/>
    </row>
    <row r="463" spans="1:26" ht="12.75">
      <c r="A463" s="1"/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  <c r="N463" s="1"/>
      <c r="O463" s="1"/>
      <c r="P463" s="1"/>
      <c r="Q463" s="1"/>
      <c r="R463" s="1"/>
      <c r="S463" s="1"/>
      <c r="T463" s="1"/>
      <c r="U463" s="1"/>
      <c r="V463" s="1"/>
      <c r="W463" s="1"/>
      <c r="X463" s="1"/>
      <c r="Y463" s="1"/>
      <c r="Z463" s="1"/>
    </row>
    <row r="464" spans="1:26" ht="12.75">
      <c r="A464" s="1"/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  <c r="N464" s="1"/>
      <c r="O464" s="1"/>
      <c r="P464" s="1"/>
      <c r="Q464" s="1"/>
      <c r="R464" s="1"/>
      <c r="S464" s="1"/>
      <c r="T464" s="1"/>
      <c r="U464" s="1"/>
      <c r="V464" s="1"/>
      <c r="W464" s="1"/>
      <c r="X464" s="1"/>
      <c r="Y464" s="1"/>
      <c r="Z464" s="1"/>
    </row>
    <row r="465" spans="1:26" ht="12.75">
      <c r="A465" s="1"/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  <c r="N465" s="1"/>
      <c r="O465" s="1"/>
      <c r="P465" s="1"/>
      <c r="Q465" s="1"/>
      <c r="R465" s="1"/>
      <c r="S465" s="1"/>
      <c r="T465" s="1"/>
      <c r="U465" s="1"/>
      <c r="V465" s="1"/>
      <c r="W465" s="1"/>
      <c r="X465" s="1"/>
      <c r="Y465" s="1"/>
      <c r="Z465" s="1"/>
    </row>
    <row r="466" spans="1:26" ht="12.75">
      <c r="A466" s="1"/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  <c r="N466" s="1"/>
      <c r="O466" s="1"/>
      <c r="P466" s="1"/>
      <c r="Q466" s="1"/>
      <c r="R466" s="1"/>
      <c r="S466" s="1"/>
      <c r="T466" s="1"/>
      <c r="U466" s="1"/>
      <c r="V466" s="1"/>
      <c r="W466" s="1"/>
      <c r="X466" s="1"/>
      <c r="Y466" s="1"/>
      <c r="Z466" s="1"/>
    </row>
    <row r="467" spans="1:26" ht="12.75">
      <c r="A467" s="1"/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  <c r="N467" s="1"/>
      <c r="O467" s="1"/>
      <c r="P467" s="1"/>
      <c r="Q467" s="1"/>
      <c r="R467" s="1"/>
      <c r="S467" s="1"/>
      <c r="T467" s="1"/>
      <c r="U467" s="1"/>
      <c r="V467" s="1"/>
      <c r="W467" s="1"/>
      <c r="X467" s="1"/>
      <c r="Y467" s="1"/>
      <c r="Z467" s="1"/>
    </row>
    <row r="468" spans="1:26" ht="12.75">
      <c r="A468" s="1"/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  <c r="N468" s="1"/>
      <c r="O468" s="1"/>
      <c r="P468" s="1"/>
      <c r="Q468" s="1"/>
      <c r="R468" s="1"/>
      <c r="S468" s="1"/>
      <c r="T468" s="1"/>
      <c r="U468" s="1"/>
      <c r="V468" s="1"/>
      <c r="W468" s="1"/>
      <c r="X468" s="1"/>
      <c r="Y468" s="1"/>
      <c r="Z468" s="1"/>
    </row>
    <row r="469" spans="1:26" ht="12.75">
      <c r="A469" s="1"/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  <c r="N469" s="1"/>
      <c r="O469" s="1"/>
      <c r="P469" s="1"/>
      <c r="Q469" s="1"/>
      <c r="R469" s="1"/>
      <c r="S469" s="1"/>
      <c r="T469" s="1"/>
      <c r="U469" s="1"/>
      <c r="V469" s="1"/>
      <c r="W469" s="1"/>
      <c r="X469" s="1"/>
      <c r="Y469" s="1"/>
      <c r="Z469" s="1"/>
    </row>
    <row r="470" spans="1:26" ht="12.75">
      <c r="A470" s="1"/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  <c r="N470" s="1"/>
      <c r="O470" s="1"/>
      <c r="P470" s="1"/>
      <c r="Q470" s="1"/>
      <c r="R470" s="1"/>
      <c r="S470" s="1"/>
      <c r="T470" s="1"/>
      <c r="U470" s="1"/>
      <c r="V470" s="1"/>
      <c r="W470" s="1"/>
      <c r="X470" s="1"/>
      <c r="Y470" s="1"/>
      <c r="Z470" s="1"/>
    </row>
    <row r="471" spans="1:26" ht="12.75">
      <c r="A471" s="1"/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  <c r="N471" s="1"/>
      <c r="O471" s="1"/>
      <c r="P471" s="1"/>
      <c r="Q471" s="1"/>
      <c r="R471" s="1"/>
      <c r="S471" s="1"/>
      <c r="T471" s="1"/>
      <c r="U471" s="1"/>
      <c r="V471" s="1"/>
      <c r="W471" s="1"/>
      <c r="X471" s="1"/>
      <c r="Y471" s="1"/>
      <c r="Z471" s="1"/>
    </row>
    <row r="472" spans="1:26" ht="12.75">
      <c r="A472" s="1"/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  <c r="N472" s="1"/>
      <c r="O472" s="1"/>
      <c r="P472" s="1"/>
      <c r="Q472" s="1"/>
      <c r="R472" s="1"/>
      <c r="S472" s="1"/>
      <c r="T472" s="1"/>
      <c r="U472" s="1"/>
      <c r="V472" s="1"/>
      <c r="W472" s="1"/>
      <c r="X472" s="1"/>
      <c r="Y472" s="1"/>
      <c r="Z472" s="1"/>
    </row>
    <row r="473" spans="1:26" ht="12.75">
      <c r="A473" s="1"/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  <c r="N473" s="1"/>
      <c r="O473" s="1"/>
      <c r="P473" s="1"/>
      <c r="Q473" s="1"/>
      <c r="R473" s="1"/>
      <c r="S473" s="1"/>
      <c r="T473" s="1"/>
      <c r="U473" s="1"/>
      <c r="V473" s="1"/>
      <c r="W473" s="1"/>
      <c r="X473" s="1"/>
      <c r="Y473" s="1"/>
      <c r="Z473" s="1"/>
    </row>
    <row r="474" spans="1:26" ht="12.75">
      <c r="A474" s="1"/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  <c r="N474" s="1"/>
      <c r="O474" s="1"/>
      <c r="P474" s="1"/>
      <c r="Q474" s="1"/>
      <c r="R474" s="1"/>
      <c r="S474" s="1"/>
      <c r="T474" s="1"/>
      <c r="U474" s="1"/>
      <c r="V474" s="1"/>
      <c r="W474" s="1"/>
      <c r="X474" s="1"/>
      <c r="Y474" s="1"/>
      <c r="Z474" s="1"/>
    </row>
    <row r="475" spans="1:26" ht="12.75">
      <c r="A475" s="1"/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  <c r="N475" s="1"/>
      <c r="O475" s="1"/>
      <c r="P475" s="1"/>
      <c r="Q475" s="1"/>
      <c r="R475" s="1"/>
      <c r="S475" s="1"/>
      <c r="T475" s="1"/>
      <c r="U475" s="1"/>
      <c r="V475" s="1"/>
      <c r="W475" s="1"/>
      <c r="X475" s="1"/>
      <c r="Y475" s="1"/>
      <c r="Z475" s="1"/>
    </row>
    <row r="476" spans="1:26" ht="12.75">
      <c r="A476" s="1"/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  <c r="N476" s="1"/>
      <c r="O476" s="1"/>
      <c r="P476" s="1"/>
      <c r="Q476" s="1"/>
      <c r="R476" s="1"/>
      <c r="S476" s="1"/>
      <c r="T476" s="1"/>
      <c r="U476" s="1"/>
      <c r="V476" s="1"/>
      <c r="W476" s="1"/>
      <c r="X476" s="1"/>
      <c r="Y476" s="1"/>
      <c r="Z476" s="1"/>
    </row>
    <row r="477" spans="1:26" ht="12.75">
      <c r="A477" s="1"/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  <c r="N477" s="1"/>
      <c r="O477" s="1"/>
      <c r="P477" s="1"/>
      <c r="Q477" s="1"/>
      <c r="R477" s="1"/>
      <c r="S477" s="1"/>
      <c r="T477" s="1"/>
      <c r="U477" s="1"/>
      <c r="V477" s="1"/>
      <c r="W477" s="1"/>
      <c r="X477" s="1"/>
      <c r="Y477" s="1"/>
      <c r="Z477" s="1"/>
    </row>
    <row r="478" spans="1:26" ht="12.75">
      <c r="A478" s="1"/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  <c r="N478" s="1"/>
      <c r="O478" s="1"/>
      <c r="P478" s="1"/>
      <c r="Q478" s="1"/>
      <c r="R478" s="1"/>
      <c r="S478" s="1"/>
      <c r="T478" s="1"/>
      <c r="U478" s="1"/>
      <c r="V478" s="1"/>
      <c r="W478" s="1"/>
      <c r="X478" s="1"/>
      <c r="Y478" s="1"/>
      <c r="Z478" s="1"/>
    </row>
    <row r="479" spans="1:26" ht="12.75">
      <c r="A479" s="1"/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  <c r="N479" s="1"/>
      <c r="O479" s="1"/>
      <c r="P479" s="1"/>
      <c r="Q479" s="1"/>
      <c r="R479" s="1"/>
      <c r="S479" s="1"/>
      <c r="T479" s="1"/>
      <c r="U479" s="1"/>
      <c r="V479" s="1"/>
      <c r="W479" s="1"/>
      <c r="X479" s="1"/>
      <c r="Y479" s="1"/>
      <c r="Z479" s="1"/>
    </row>
    <row r="480" spans="1:26" ht="12.75">
      <c r="A480" s="1"/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  <c r="N480" s="1"/>
      <c r="O480" s="1"/>
      <c r="P480" s="1"/>
      <c r="Q480" s="1"/>
      <c r="R480" s="1"/>
      <c r="S480" s="1"/>
      <c r="T480" s="1"/>
      <c r="U480" s="1"/>
      <c r="V480" s="1"/>
      <c r="W480" s="1"/>
      <c r="X480" s="1"/>
      <c r="Y480" s="1"/>
      <c r="Z480" s="1"/>
    </row>
    <row r="481" spans="1:26" ht="12.75">
      <c r="A481" s="1"/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  <c r="N481" s="1"/>
      <c r="O481" s="1"/>
      <c r="P481" s="1"/>
      <c r="Q481" s="1"/>
      <c r="R481" s="1"/>
      <c r="S481" s="1"/>
      <c r="T481" s="1"/>
      <c r="U481" s="1"/>
      <c r="V481" s="1"/>
      <c r="W481" s="1"/>
      <c r="X481" s="1"/>
      <c r="Y481" s="1"/>
      <c r="Z481" s="1"/>
    </row>
    <row r="482" spans="1:26" ht="12.75">
      <c r="A482" s="1"/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  <c r="N482" s="1"/>
      <c r="O482" s="1"/>
      <c r="P482" s="1"/>
      <c r="Q482" s="1"/>
      <c r="R482" s="1"/>
      <c r="S482" s="1"/>
      <c r="T482" s="1"/>
      <c r="U482" s="1"/>
      <c r="V482" s="1"/>
      <c r="W482" s="1"/>
      <c r="X482" s="1"/>
      <c r="Y482" s="1"/>
      <c r="Z482" s="1"/>
    </row>
    <row r="483" spans="1:26" ht="12.75">
      <c r="A483" s="1"/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  <c r="N483" s="1"/>
      <c r="O483" s="1"/>
      <c r="P483" s="1"/>
      <c r="Q483" s="1"/>
      <c r="R483" s="1"/>
      <c r="S483" s="1"/>
      <c r="T483" s="1"/>
      <c r="U483" s="1"/>
      <c r="V483" s="1"/>
      <c r="W483" s="1"/>
      <c r="X483" s="1"/>
      <c r="Y483" s="1"/>
      <c r="Z483" s="1"/>
    </row>
    <row r="484" spans="1:26" ht="12.75">
      <c r="A484" s="1"/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  <c r="N484" s="1"/>
      <c r="O484" s="1"/>
      <c r="P484" s="1"/>
      <c r="Q484" s="1"/>
      <c r="R484" s="1"/>
      <c r="S484" s="1"/>
      <c r="T484" s="1"/>
      <c r="U484" s="1"/>
      <c r="V484" s="1"/>
      <c r="W484" s="1"/>
      <c r="X484" s="1"/>
      <c r="Y484" s="1"/>
      <c r="Z484" s="1"/>
    </row>
    <row r="485" spans="1:26" ht="12.75">
      <c r="A485" s="1"/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  <c r="N485" s="1"/>
      <c r="O485" s="1"/>
      <c r="P485" s="1"/>
      <c r="Q485" s="1"/>
      <c r="R485" s="1"/>
      <c r="S485" s="1"/>
      <c r="T485" s="1"/>
      <c r="U485" s="1"/>
      <c r="V485" s="1"/>
      <c r="W485" s="1"/>
      <c r="X485" s="1"/>
      <c r="Y485" s="1"/>
      <c r="Z485" s="1"/>
    </row>
    <row r="486" spans="1:26" ht="12.75">
      <c r="A486" s="1"/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  <c r="N486" s="1"/>
      <c r="O486" s="1"/>
      <c r="P486" s="1"/>
      <c r="Q486" s="1"/>
      <c r="R486" s="1"/>
      <c r="S486" s="1"/>
      <c r="T486" s="1"/>
      <c r="U486" s="1"/>
      <c r="V486" s="1"/>
      <c r="W486" s="1"/>
      <c r="X486" s="1"/>
      <c r="Y486" s="1"/>
      <c r="Z486" s="1"/>
    </row>
    <row r="487" spans="1:26" ht="12.75">
      <c r="A487" s="1"/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  <c r="N487" s="1"/>
      <c r="O487" s="1"/>
      <c r="P487" s="1"/>
      <c r="Q487" s="1"/>
      <c r="R487" s="1"/>
      <c r="S487" s="1"/>
      <c r="T487" s="1"/>
      <c r="U487" s="1"/>
      <c r="V487" s="1"/>
      <c r="W487" s="1"/>
      <c r="X487" s="1"/>
      <c r="Y487" s="1"/>
      <c r="Z487" s="1"/>
    </row>
    <row r="488" spans="1:26" ht="12.75">
      <c r="A488" s="1"/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  <c r="N488" s="1"/>
      <c r="O488" s="1"/>
      <c r="P488" s="1"/>
      <c r="Q488" s="1"/>
      <c r="R488" s="1"/>
      <c r="S488" s="1"/>
      <c r="T488" s="1"/>
      <c r="U488" s="1"/>
      <c r="V488" s="1"/>
      <c r="W488" s="1"/>
      <c r="X488" s="1"/>
      <c r="Y488" s="1"/>
      <c r="Z488" s="1"/>
    </row>
    <row r="489" spans="1:26" ht="12.75">
      <c r="A489" s="1"/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  <c r="N489" s="1"/>
      <c r="O489" s="1"/>
      <c r="P489" s="1"/>
      <c r="Q489" s="1"/>
      <c r="R489" s="1"/>
      <c r="S489" s="1"/>
      <c r="T489" s="1"/>
      <c r="U489" s="1"/>
      <c r="V489" s="1"/>
      <c r="W489" s="1"/>
      <c r="X489" s="1"/>
      <c r="Y489" s="1"/>
      <c r="Z489" s="1"/>
    </row>
    <row r="490" spans="1:26" ht="12.75">
      <c r="A490" s="1"/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  <c r="N490" s="1"/>
      <c r="O490" s="1"/>
      <c r="P490" s="1"/>
      <c r="Q490" s="1"/>
      <c r="R490" s="1"/>
      <c r="S490" s="1"/>
      <c r="T490" s="1"/>
      <c r="U490" s="1"/>
      <c r="V490" s="1"/>
      <c r="W490" s="1"/>
      <c r="X490" s="1"/>
      <c r="Y490" s="1"/>
      <c r="Z490" s="1"/>
    </row>
    <row r="491" spans="1:26" ht="12.75">
      <c r="A491" s="1"/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  <c r="N491" s="1"/>
      <c r="O491" s="1"/>
      <c r="P491" s="1"/>
      <c r="Q491" s="1"/>
      <c r="R491" s="1"/>
      <c r="S491" s="1"/>
      <c r="T491" s="1"/>
      <c r="U491" s="1"/>
      <c r="V491" s="1"/>
      <c r="W491" s="1"/>
      <c r="X491" s="1"/>
      <c r="Y491" s="1"/>
      <c r="Z491" s="1"/>
    </row>
    <row r="492" spans="1:26" ht="12.75">
      <c r="A492" s="1"/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  <c r="N492" s="1"/>
      <c r="O492" s="1"/>
      <c r="P492" s="1"/>
      <c r="Q492" s="1"/>
      <c r="R492" s="1"/>
      <c r="S492" s="1"/>
      <c r="T492" s="1"/>
      <c r="U492" s="1"/>
      <c r="V492" s="1"/>
      <c r="W492" s="1"/>
      <c r="X492" s="1"/>
      <c r="Y492" s="1"/>
      <c r="Z492" s="1"/>
    </row>
    <row r="493" spans="1:26" ht="12.75">
      <c r="A493" s="1"/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  <c r="N493" s="1"/>
      <c r="O493" s="1"/>
      <c r="P493" s="1"/>
      <c r="Q493" s="1"/>
      <c r="R493" s="1"/>
      <c r="S493" s="1"/>
      <c r="T493" s="1"/>
      <c r="U493" s="1"/>
      <c r="V493" s="1"/>
      <c r="W493" s="1"/>
      <c r="X493" s="1"/>
      <c r="Y493" s="1"/>
      <c r="Z493" s="1"/>
    </row>
    <row r="494" spans="1:26" ht="12.75">
      <c r="A494" s="1"/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  <c r="N494" s="1"/>
      <c r="O494" s="1"/>
      <c r="P494" s="1"/>
      <c r="Q494" s="1"/>
      <c r="R494" s="1"/>
      <c r="S494" s="1"/>
      <c r="T494" s="1"/>
      <c r="U494" s="1"/>
      <c r="V494" s="1"/>
      <c r="W494" s="1"/>
      <c r="X494" s="1"/>
      <c r="Y494" s="1"/>
      <c r="Z494" s="1"/>
    </row>
    <row r="495" spans="1:26" ht="12.75">
      <c r="A495" s="1"/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  <c r="N495" s="1"/>
      <c r="O495" s="1"/>
      <c r="P495" s="1"/>
      <c r="Q495" s="1"/>
      <c r="R495" s="1"/>
      <c r="S495" s="1"/>
      <c r="T495" s="1"/>
      <c r="U495" s="1"/>
      <c r="V495" s="1"/>
      <c r="W495" s="1"/>
      <c r="X495" s="1"/>
      <c r="Y495" s="1"/>
      <c r="Z495" s="1"/>
    </row>
    <row r="496" spans="1:26" ht="12.75">
      <c r="A496" s="1"/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  <c r="N496" s="1"/>
      <c r="O496" s="1"/>
      <c r="P496" s="1"/>
      <c r="Q496" s="1"/>
      <c r="R496" s="1"/>
      <c r="S496" s="1"/>
      <c r="T496" s="1"/>
      <c r="U496" s="1"/>
      <c r="V496" s="1"/>
      <c r="W496" s="1"/>
      <c r="X496" s="1"/>
      <c r="Y496" s="1"/>
      <c r="Z496" s="1"/>
    </row>
    <row r="497" spans="1:26" ht="12.75">
      <c r="A497" s="1"/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  <c r="N497" s="1"/>
      <c r="O497" s="1"/>
      <c r="P497" s="1"/>
      <c r="Q497" s="1"/>
      <c r="R497" s="1"/>
      <c r="S497" s="1"/>
      <c r="T497" s="1"/>
      <c r="U497" s="1"/>
      <c r="V497" s="1"/>
      <c r="W497" s="1"/>
      <c r="X497" s="1"/>
      <c r="Y497" s="1"/>
      <c r="Z497" s="1"/>
    </row>
    <row r="498" spans="1:26" ht="12.75">
      <c r="A498" s="1"/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  <c r="N498" s="1"/>
      <c r="O498" s="1"/>
      <c r="P498" s="1"/>
      <c r="Q498" s="1"/>
      <c r="R498" s="1"/>
      <c r="S498" s="1"/>
      <c r="T498" s="1"/>
      <c r="U498" s="1"/>
      <c r="V498" s="1"/>
      <c r="W498" s="1"/>
      <c r="X498" s="1"/>
      <c r="Y498" s="1"/>
      <c r="Z498" s="1"/>
    </row>
    <row r="499" spans="1:26" ht="12.75">
      <c r="A499" s="1"/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  <c r="N499" s="1"/>
      <c r="O499" s="1"/>
      <c r="P499" s="1"/>
      <c r="Q499" s="1"/>
      <c r="R499" s="1"/>
      <c r="S499" s="1"/>
      <c r="T499" s="1"/>
      <c r="U499" s="1"/>
      <c r="V499" s="1"/>
      <c r="W499" s="1"/>
      <c r="X499" s="1"/>
      <c r="Y499" s="1"/>
      <c r="Z499" s="1"/>
    </row>
    <row r="500" spans="1:26" ht="12.75">
      <c r="A500" s="1"/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  <c r="N500" s="1"/>
      <c r="O500" s="1"/>
      <c r="P500" s="1"/>
      <c r="Q500" s="1"/>
      <c r="R500" s="1"/>
      <c r="S500" s="1"/>
      <c r="T500" s="1"/>
      <c r="U500" s="1"/>
      <c r="V500" s="1"/>
      <c r="W500" s="1"/>
      <c r="X500" s="1"/>
      <c r="Y500" s="1"/>
      <c r="Z500" s="1"/>
    </row>
    <row r="501" spans="1:26" ht="12.75">
      <c r="A501" s="1"/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  <c r="N501" s="1"/>
      <c r="O501" s="1"/>
      <c r="P501" s="1"/>
      <c r="Q501" s="1"/>
      <c r="R501" s="1"/>
      <c r="S501" s="1"/>
      <c r="T501" s="1"/>
      <c r="U501" s="1"/>
      <c r="V501" s="1"/>
      <c r="W501" s="1"/>
      <c r="X501" s="1"/>
      <c r="Y501" s="1"/>
      <c r="Z501" s="1"/>
    </row>
    <row r="502" spans="1:26" ht="12.75">
      <c r="A502" s="1"/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  <c r="N502" s="1"/>
      <c r="O502" s="1"/>
      <c r="P502" s="1"/>
      <c r="Q502" s="1"/>
      <c r="R502" s="1"/>
      <c r="S502" s="1"/>
      <c r="T502" s="1"/>
      <c r="U502" s="1"/>
      <c r="V502" s="1"/>
      <c r="W502" s="1"/>
      <c r="X502" s="1"/>
      <c r="Y502" s="1"/>
      <c r="Z502" s="1"/>
    </row>
    <row r="503" spans="1:26" ht="12.75">
      <c r="A503" s="1"/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  <c r="N503" s="1"/>
      <c r="O503" s="1"/>
      <c r="P503" s="1"/>
      <c r="Q503" s="1"/>
      <c r="R503" s="1"/>
      <c r="S503" s="1"/>
      <c r="T503" s="1"/>
      <c r="U503" s="1"/>
      <c r="V503" s="1"/>
      <c r="W503" s="1"/>
      <c r="X503" s="1"/>
      <c r="Y503" s="1"/>
      <c r="Z503" s="1"/>
    </row>
    <row r="504" spans="1:26" ht="12.75">
      <c r="A504" s="1"/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  <c r="N504" s="1"/>
      <c r="O504" s="1"/>
      <c r="P504" s="1"/>
      <c r="Q504" s="1"/>
      <c r="R504" s="1"/>
      <c r="S504" s="1"/>
      <c r="T504" s="1"/>
      <c r="U504" s="1"/>
      <c r="V504" s="1"/>
      <c r="W504" s="1"/>
      <c r="X504" s="1"/>
      <c r="Y504" s="1"/>
      <c r="Z504" s="1"/>
    </row>
    <row r="505" spans="1:26" ht="12.75">
      <c r="A505" s="1"/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  <c r="N505" s="1"/>
      <c r="O505" s="1"/>
      <c r="P505" s="1"/>
      <c r="Q505" s="1"/>
      <c r="R505" s="1"/>
      <c r="S505" s="1"/>
      <c r="T505" s="1"/>
      <c r="U505" s="1"/>
      <c r="V505" s="1"/>
      <c r="W505" s="1"/>
      <c r="X505" s="1"/>
      <c r="Y505" s="1"/>
      <c r="Z505" s="1"/>
    </row>
    <row r="506" spans="1:26" ht="12.75">
      <c r="A506" s="1"/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  <c r="N506" s="1"/>
      <c r="O506" s="1"/>
      <c r="P506" s="1"/>
      <c r="Q506" s="1"/>
      <c r="R506" s="1"/>
      <c r="S506" s="1"/>
      <c r="T506" s="1"/>
      <c r="U506" s="1"/>
      <c r="V506" s="1"/>
      <c r="W506" s="1"/>
      <c r="X506" s="1"/>
      <c r="Y506" s="1"/>
      <c r="Z506" s="1"/>
    </row>
    <row r="507" spans="1:26" ht="12.75">
      <c r="A507" s="1"/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  <c r="N507" s="1"/>
      <c r="O507" s="1"/>
      <c r="P507" s="1"/>
      <c r="Q507" s="1"/>
      <c r="R507" s="1"/>
      <c r="S507" s="1"/>
      <c r="T507" s="1"/>
      <c r="U507" s="1"/>
      <c r="V507" s="1"/>
      <c r="W507" s="1"/>
      <c r="X507" s="1"/>
      <c r="Y507" s="1"/>
      <c r="Z507" s="1"/>
    </row>
    <row r="508" spans="1:26" ht="12.75">
      <c r="A508" s="1"/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  <c r="N508" s="1"/>
      <c r="O508" s="1"/>
      <c r="P508" s="1"/>
      <c r="Q508" s="1"/>
      <c r="R508" s="1"/>
      <c r="S508" s="1"/>
      <c r="T508" s="1"/>
      <c r="U508" s="1"/>
      <c r="V508" s="1"/>
      <c r="W508" s="1"/>
      <c r="X508" s="1"/>
      <c r="Y508" s="1"/>
      <c r="Z508" s="1"/>
    </row>
    <row r="509" spans="1:26" ht="12.75">
      <c r="A509" s="1"/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  <c r="N509" s="1"/>
      <c r="O509" s="1"/>
      <c r="P509" s="1"/>
      <c r="Q509" s="1"/>
      <c r="R509" s="1"/>
      <c r="S509" s="1"/>
      <c r="T509" s="1"/>
      <c r="U509" s="1"/>
      <c r="V509" s="1"/>
      <c r="W509" s="1"/>
      <c r="X509" s="1"/>
      <c r="Y509" s="1"/>
      <c r="Z509" s="1"/>
    </row>
    <row r="510" spans="1:26" ht="12.75">
      <c r="A510" s="1"/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  <c r="N510" s="1"/>
      <c r="O510" s="1"/>
      <c r="P510" s="1"/>
      <c r="Q510" s="1"/>
      <c r="R510" s="1"/>
      <c r="S510" s="1"/>
      <c r="T510" s="1"/>
      <c r="U510" s="1"/>
      <c r="V510" s="1"/>
      <c r="W510" s="1"/>
      <c r="X510" s="1"/>
      <c r="Y510" s="1"/>
      <c r="Z510" s="1"/>
    </row>
    <row r="511" spans="1:26" ht="12.75">
      <c r="A511" s="1"/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  <c r="N511" s="1"/>
      <c r="O511" s="1"/>
      <c r="P511" s="1"/>
      <c r="Q511" s="1"/>
      <c r="R511" s="1"/>
      <c r="S511" s="1"/>
      <c r="T511" s="1"/>
      <c r="U511" s="1"/>
      <c r="V511" s="1"/>
      <c r="W511" s="1"/>
      <c r="X511" s="1"/>
      <c r="Y511" s="1"/>
      <c r="Z511" s="1"/>
    </row>
    <row r="512" spans="1:26" ht="12.75">
      <c r="A512" s="1"/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  <c r="N512" s="1"/>
      <c r="O512" s="1"/>
      <c r="P512" s="1"/>
      <c r="Q512" s="1"/>
      <c r="R512" s="1"/>
      <c r="S512" s="1"/>
      <c r="T512" s="1"/>
      <c r="U512" s="1"/>
      <c r="V512" s="1"/>
      <c r="W512" s="1"/>
      <c r="X512" s="1"/>
      <c r="Y512" s="1"/>
      <c r="Z512" s="1"/>
    </row>
    <row r="513" spans="1:26" ht="12.75">
      <c r="A513" s="1"/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  <c r="N513" s="1"/>
      <c r="O513" s="1"/>
      <c r="P513" s="1"/>
      <c r="Q513" s="1"/>
      <c r="R513" s="1"/>
      <c r="S513" s="1"/>
      <c r="T513" s="1"/>
      <c r="U513" s="1"/>
      <c r="V513" s="1"/>
      <c r="W513" s="1"/>
      <c r="X513" s="1"/>
      <c r="Y513" s="1"/>
      <c r="Z513" s="1"/>
    </row>
    <row r="514" spans="1:26" ht="12.75">
      <c r="A514" s="1"/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  <c r="N514" s="1"/>
      <c r="O514" s="1"/>
      <c r="P514" s="1"/>
      <c r="Q514" s="1"/>
      <c r="R514" s="1"/>
      <c r="S514" s="1"/>
      <c r="T514" s="1"/>
      <c r="U514" s="1"/>
      <c r="V514" s="1"/>
      <c r="W514" s="1"/>
      <c r="X514" s="1"/>
      <c r="Y514" s="1"/>
      <c r="Z514" s="1"/>
    </row>
    <row r="515" spans="1:26" ht="12.75">
      <c r="A515" s="1"/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  <c r="N515" s="1"/>
      <c r="O515" s="1"/>
      <c r="P515" s="1"/>
      <c r="Q515" s="1"/>
      <c r="R515" s="1"/>
      <c r="S515" s="1"/>
      <c r="T515" s="1"/>
      <c r="U515" s="1"/>
      <c r="V515" s="1"/>
      <c r="W515" s="1"/>
      <c r="X515" s="1"/>
      <c r="Y515" s="1"/>
      <c r="Z515" s="1"/>
    </row>
    <row r="516" spans="1:26" ht="12.75">
      <c r="A516" s="1"/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  <c r="N516" s="1"/>
      <c r="O516" s="1"/>
      <c r="P516" s="1"/>
      <c r="Q516" s="1"/>
      <c r="R516" s="1"/>
      <c r="S516" s="1"/>
      <c r="T516" s="1"/>
      <c r="U516" s="1"/>
      <c r="V516" s="1"/>
      <c r="W516" s="1"/>
      <c r="X516" s="1"/>
      <c r="Y516" s="1"/>
      <c r="Z516" s="1"/>
    </row>
    <row r="517" spans="1:26" ht="12.75">
      <c r="A517" s="1"/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  <c r="N517" s="1"/>
      <c r="O517" s="1"/>
      <c r="P517" s="1"/>
      <c r="Q517" s="1"/>
      <c r="R517" s="1"/>
      <c r="S517" s="1"/>
      <c r="T517" s="1"/>
      <c r="U517" s="1"/>
      <c r="V517" s="1"/>
      <c r="W517" s="1"/>
      <c r="X517" s="1"/>
      <c r="Y517" s="1"/>
      <c r="Z517" s="1"/>
    </row>
    <row r="518" spans="1:26" ht="12.75">
      <c r="A518" s="1"/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  <c r="N518" s="1"/>
      <c r="O518" s="1"/>
      <c r="P518" s="1"/>
      <c r="Q518" s="1"/>
      <c r="R518" s="1"/>
      <c r="S518" s="1"/>
      <c r="T518" s="1"/>
      <c r="U518" s="1"/>
      <c r="V518" s="1"/>
      <c r="W518" s="1"/>
      <c r="X518" s="1"/>
      <c r="Y518" s="1"/>
      <c r="Z518" s="1"/>
    </row>
    <row r="519" spans="1:26" ht="12.75">
      <c r="A519" s="1"/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  <c r="N519" s="1"/>
      <c r="O519" s="1"/>
      <c r="P519" s="1"/>
      <c r="Q519" s="1"/>
      <c r="R519" s="1"/>
      <c r="S519" s="1"/>
      <c r="T519" s="1"/>
      <c r="U519" s="1"/>
      <c r="V519" s="1"/>
      <c r="W519" s="1"/>
      <c r="X519" s="1"/>
      <c r="Y519" s="1"/>
      <c r="Z519" s="1"/>
    </row>
    <row r="520" spans="1:26" ht="12.75">
      <c r="A520" s="1"/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  <c r="N520" s="1"/>
      <c r="O520" s="1"/>
      <c r="P520" s="1"/>
      <c r="Q520" s="1"/>
      <c r="R520" s="1"/>
      <c r="S520" s="1"/>
      <c r="T520" s="1"/>
      <c r="U520" s="1"/>
      <c r="V520" s="1"/>
      <c r="W520" s="1"/>
      <c r="X520" s="1"/>
      <c r="Y520" s="1"/>
      <c r="Z520" s="1"/>
    </row>
    <row r="521" spans="1:26" ht="12.75">
      <c r="A521" s="1"/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  <c r="N521" s="1"/>
      <c r="O521" s="1"/>
      <c r="P521" s="1"/>
      <c r="Q521" s="1"/>
      <c r="R521" s="1"/>
      <c r="S521" s="1"/>
      <c r="T521" s="1"/>
      <c r="U521" s="1"/>
      <c r="V521" s="1"/>
      <c r="W521" s="1"/>
      <c r="X521" s="1"/>
      <c r="Y521" s="1"/>
      <c r="Z521" s="1"/>
    </row>
    <row r="522" spans="1:26" ht="12.75">
      <c r="A522" s="1"/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  <c r="N522" s="1"/>
      <c r="O522" s="1"/>
      <c r="P522" s="1"/>
      <c r="Q522" s="1"/>
      <c r="R522" s="1"/>
      <c r="S522" s="1"/>
      <c r="T522" s="1"/>
      <c r="U522" s="1"/>
      <c r="V522" s="1"/>
      <c r="W522" s="1"/>
      <c r="X522" s="1"/>
      <c r="Y522" s="1"/>
      <c r="Z522" s="1"/>
    </row>
    <row r="523" spans="1:26" ht="12.75">
      <c r="A523" s="1"/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  <c r="N523" s="1"/>
      <c r="O523" s="1"/>
      <c r="P523" s="1"/>
      <c r="Q523" s="1"/>
      <c r="R523" s="1"/>
      <c r="S523" s="1"/>
      <c r="T523" s="1"/>
      <c r="U523" s="1"/>
      <c r="V523" s="1"/>
      <c r="W523" s="1"/>
      <c r="X523" s="1"/>
      <c r="Y523" s="1"/>
      <c r="Z523" s="1"/>
    </row>
    <row r="524" spans="1:26" ht="12.75">
      <c r="A524" s="1"/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  <c r="N524" s="1"/>
      <c r="O524" s="1"/>
      <c r="P524" s="1"/>
      <c r="Q524" s="1"/>
      <c r="R524" s="1"/>
      <c r="S524" s="1"/>
      <c r="T524" s="1"/>
      <c r="U524" s="1"/>
      <c r="V524" s="1"/>
      <c r="W524" s="1"/>
      <c r="X524" s="1"/>
      <c r="Y524" s="1"/>
      <c r="Z524" s="1"/>
    </row>
    <row r="525" spans="1:26" ht="12.75">
      <c r="A525" s="1"/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  <c r="N525" s="1"/>
      <c r="O525" s="1"/>
      <c r="P525" s="1"/>
      <c r="Q525" s="1"/>
      <c r="R525" s="1"/>
      <c r="S525" s="1"/>
      <c r="T525" s="1"/>
      <c r="U525" s="1"/>
      <c r="V525" s="1"/>
      <c r="W525" s="1"/>
      <c r="X525" s="1"/>
      <c r="Y525" s="1"/>
      <c r="Z525" s="1"/>
    </row>
    <row r="526" spans="1:26" ht="12.75">
      <c r="A526" s="1"/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  <c r="N526" s="1"/>
      <c r="O526" s="1"/>
      <c r="P526" s="1"/>
      <c r="Q526" s="1"/>
      <c r="R526" s="1"/>
      <c r="S526" s="1"/>
      <c r="T526" s="1"/>
      <c r="U526" s="1"/>
      <c r="V526" s="1"/>
      <c r="W526" s="1"/>
      <c r="X526" s="1"/>
      <c r="Y526" s="1"/>
      <c r="Z526" s="1"/>
    </row>
    <row r="527" spans="1:26" ht="12.75">
      <c r="A527" s="1"/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  <c r="N527" s="1"/>
      <c r="O527" s="1"/>
      <c r="P527" s="1"/>
      <c r="Q527" s="1"/>
      <c r="R527" s="1"/>
      <c r="S527" s="1"/>
      <c r="T527" s="1"/>
      <c r="U527" s="1"/>
      <c r="V527" s="1"/>
      <c r="W527" s="1"/>
      <c r="X527" s="1"/>
      <c r="Y527" s="1"/>
      <c r="Z527" s="1"/>
    </row>
    <row r="528" spans="1:26" ht="12.75">
      <c r="A528" s="1"/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  <c r="N528" s="1"/>
      <c r="O528" s="1"/>
      <c r="P528" s="1"/>
      <c r="Q528" s="1"/>
      <c r="R528" s="1"/>
      <c r="S528" s="1"/>
      <c r="T528" s="1"/>
      <c r="U528" s="1"/>
      <c r="V528" s="1"/>
      <c r="W528" s="1"/>
      <c r="X528" s="1"/>
      <c r="Y528" s="1"/>
      <c r="Z528" s="1"/>
    </row>
    <row r="529" spans="1:26" ht="12.75">
      <c r="A529" s="1"/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  <c r="N529" s="1"/>
      <c r="O529" s="1"/>
      <c r="P529" s="1"/>
      <c r="Q529" s="1"/>
      <c r="R529" s="1"/>
      <c r="S529" s="1"/>
      <c r="T529" s="1"/>
      <c r="U529" s="1"/>
      <c r="V529" s="1"/>
      <c r="W529" s="1"/>
      <c r="X529" s="1"/>
      <c r="Y529" s="1"/>
      <c r="Z529" s="1"/>
    </row>
    <row r="530" spans="1:26" ht="12.75">
      <c r="A530" s="1"/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  <c r="N530" s="1"/>
      <c r="O530" s="1"/>
      <c r="P530" s="1"/>
      <c r="Q530" s="1"/>
      <c r="R530" s="1"/>
      <c r="S530" s="1"/>
      <c r="T530" s="1"/>
      <c r="U530" s="1"/>
      <c r="V530" s="1"/>
      <c r="W530" s="1"/>
      <c r="X530" s="1"/>
      <c r="Y530" s="1"/>
      <c r="Z530" s="1"/>
    </row>
    <row r="531" spans="1:26" ht="12.75">
      <c r="A531" s="1"/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  <c r="N531" s="1"/>
      <c r="O531" s="1"/>
      <c r="P531" s="1"/>
      <c r="Q531" s="1"/>
      <c r="R531" s="1"/>
      <c r="S531" s="1"/>
      <c r="T531" s="1"/>
      <c r="U531" s="1"/>
      <c r="V531" s="1"/>
      <c r="W531" s="1"/>
      <c r="X531" s="1"/>
      <c r="Y531" s="1"/>
      <c r="Z531" s="1"/>
    </row>
    <row r="532" spans="1:26" ht="12.75">
      <c r="A532" s="1"/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  <c r="N532" s="1"/>
      <c r="O532" s="1"/>
      <c r="P532" s="1"/>
      <c r="Q532" s="1"/>
      <c r="R532" s="1"/>
      <c r="S532" s="1"/>
      <c r="T532" s="1"/>
      <c r="U532" s="1"/>
      <c r="V532" s="1"/>
      <c r="W532" s="1"/>
      <c r="X532" s="1"/>
      <c r="Y532" s="1"/>
      <c r="Z532" s="1"/>
    </row>
    <row r="533" spans="1:26" ht="12.75">
      <c r="A533" s="1"/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  <c r="N533" s="1"/>
      <c r="O533" s="1"/>
      <c r="P533" s="1"/>
      <c r="Q533" s="1"/>
      <c r="R533" s="1"/>
      <c r="S533" s="1"/>
      <c r="T533" s="1"/>
      <c r="U533" s="1"/>
      <c r="V533" s="1"/>
      <c r="W533" s="1"/>
      <c r="X533" s="1"/>
      <c r="Y533" s="1"/>
      <c r="Z533" s="1"/>
    </row>
    <row r="534" spans="1:26" ht="12.75">
      <c r="A534" s="1"/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  <c r="N534" s="1"/>
      <c r="O534" s="1"/>
      <c r="P534" s="1"/>
      <c r="Q534" s="1"/>
      <c r="R534" s="1"/>
      <c r="S534" s="1"/>
      <c r="T534" s="1"/>
      <c r="U534" s="1"/>
      <c r="V534" s="1"/>
      <c r="W534" s="1"/>
      <c r="X534" s="1"/>
      <c r="Y534" s="1"/>
      <c r="Z534" s="1"/>
    </row>
    <row r="535" spans="1:26" ht="12.75">
      <c r="A535" s="1"/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  <c r="N535" s="1"/>
      <c r="O535" s="1"/>
      <c r="P535" s="1"/>
      <c r="Q535" s="1"/>
      <c r="R535" s="1"/>
      <c r="S535" s="1"/>
      <c r="T535" s="1"/>
      <c r="U535" s="1"/>
      <c r="V535" s="1"/>
      <c r="W535" s="1"/>
      <c r="X535" s="1"/>
      <c r="Y535" s="1"/>
      <c r="Z535" s="1"/>
    </row>
    <row r="536" spans="1:26" ht="12.75">
      <c r="A536" s="1"/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  <c r="N536" s="1"/>
      <c r="O536" s="1"/>
      <c r="P536" s="1"/>
      <c r="Q536" s="1"/>
      <c r="R536" s="1"/>
      <c r="S536" s="1"/>
      <c r="T536" s="1"/>
      <c r="U536" s="1"/>
      <c r="V536" s="1"/>
      <c r="W536" s="1"/>
      <c r="X536" s="1"/>
      <c r="Y536" s="1"/>
      <c r="Z536" s="1"/>
    </row>
    <row r="537" spans="1:26" ht="12.75">
      <c r="A537" s="1"/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  <c r="N537" s="1"/>
      <c r="O537" s="1"/>
      <c r="P537" s="1"/>
      <c r="Q537" s="1"/>
      <c r="R537" s="1"/>
      <c r="S537" s="1"/>
      <c r="T537" s="1"/>
      <c r="U537" s="1"/>
      <c r="V537" s="1"/>
      <c r="W537" s="1"/>
      <c r="X537" s="1"/>
      <c r="Y537" s="1"/>
      <c r="Z537" s="1"/>
    </row>
    <row r="538" spans="1:26" ht="12.75">
      <c r="A538" s="1"/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  <c r="N538" s="1"/>
      <c r="O538" s="1"/>
      <c r="P538" s="1"/>
      <c r="Q538" s="1"/>
      <c r="R538" s="1"/>
      <c r="S538" s="1"/>
      <c r="T538" s="1"/>
      <c r="U538" s="1"/>
      <c r="V538" s="1"/>
      <c r="W538" s="1"/>
      <c r="X538" s="1"/>
      <c r="Y538" s="1"/>
      <c r="Z538" s="1"/>
    </row>
    <row r="539" spans="1:26" ht="12.75">
      <c r="A539" s="1"/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  <c r="N539" s="1"/>
      <c r="O539" s="1"/>
      <c r="P539" s="1"/>
      <c r="Q539" s="1"/>
      <c r="R539" s="1"/>
      <c r="S539" s="1"/>
      <c r="T539" s="1"/>
      <c r="U539" s="1"/>
      <c r="V539" s="1"/>
      <c r="W539" s="1"/>
      <c r="X539" s="1"/>
      <c r="Y539" s="1"/>
      <c r="Z539" s="1"/>
    </row>
    <row r="540" spans="1:26" ht="12.75">
      <c r="A540" s="1"/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  <c r="N540" s="1"/>
      <c r="O540" s="1"/>
      <c r="P540" s="1"/>
      <c r="Q540" s="1"/>
      <c r="R540" s="1"/>
      <c r="S540" s="1"/>
      <c r="T540" s="1"/>
      <c r="U540" s="1"/>
      <c r="V540" s="1"/>
      <c r="W540" s="1"/>
      <c r="X540" s="1"/>
      <c r="Y540" s="1"/>
      <c r="Z540" s="1"/>
    </row>
    <row r="541" spans="1:26" ht="12.75">
      <c r="A541" s="1"/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  <c r="N541" s="1"/>
      <c r="O541" s="1"/>
      <c r="P541" s="1"/>
      <c r="Q541" s="1"/>
      <c r="R541" s="1"/>
      <c r="S541" s="1"/>
      <c r="T541" s="1"/>
      <c r="U541" s="1"/>
      <c r="V541" s="1"/>
      <c r="W541" s="1"/>
      <c r="X541" s="1"/>
      <c r="Y541" s="1"/>
      <c r="Z541" s="1"/>
    </row>
    <row r="542" spans="1:26" ht="12.75">
      <c r="A542" s="1"/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  <c r="N542" s="1"/>
      <c r="O542" s="1"/>
      <c r="P542" s="1"/>
      <c r="Q542" s="1"/>
      <c r="R542" s="1"/>
      <c r="S542" s="1"/>
      <c r="T542" s="1"/>
      <c r="U542" s="1"/>
      <c r="V542" s="1"/>
      <c r="W542" s="1"/>
      <c r="X542" s="1"/>
      <c r="Y542" s="1"/>
      <c r="Z542" s="1"/>
    </row>
    <row r="543" spans="1:26" ht="12.75">
      <c r="A543" s="1"/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  <c r="N543" s="1"/>
      <c r="O543" s="1"/>
      <c r="P543" s="1"/>
      <c r="Q543" s="1"/>
      <c r="R543" s="1"/>
      <c r="S543" s="1"/>
      <c r="T543" s="1"/>
      <c r="U543" s="1"/>
      <c r="V543" s="1"/>
      <c r="W543" s="1"/>
      <c r="X543" s="1"/>
      <c r="Y543" s="1"/>
      <c r="Z543" s="1"/>
    </row>
    <row r="544" spans="1:26" ht="12.75">
      <c r="A544" s="1"/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  <c r="N544" s="1"/>
      <c r="O544" s="1"/>
      <c r="P544" s="1"/>
      <c r="Q544" s="1"/>
      <c r="R544" s="1"/>
      <c r="S544" s="1"/>
      <c r="T544" s="1"/>
      <c r="U544" s="1"/>
      <c r="V544" s="1"/>
      <c r="W544" s="1"/>
      <c r="X544" s="1"/>
      <c r="Y544" s="1"/>
      <c r="Z544" s="1"/>
    </row>
    <row r="545" spans="1:26" ht="12.75">
      <c r="A545" s="1"/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  <c r="N545" s="1"/>
      <c r="O545" s="1"/>
      <c r="P545" s="1"/>
      <c r="Q545" s="1"/>
      <c r="R545" s="1"/>
      <c r="S545" s="1"/>
      <c r="T545" s="1"/>
      <c r="U545" s="1"/>
      <c r="V545" s="1"/>
      <c r="W545" s="1"/>
      <c r="X545" s="1"/>
      <c r="Y545" s="1"/>
      <c r="Z545" s="1"/>
    </row>
    <row r="546" spans="1:26" ht="12.75">
      <c r="A546" s="1"/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  <c r="N546" s="1"/>
      <c r="O546" s="1"/>
      <c r="P546" s="1"/>
      <c r="Q546" s="1"/>
      <c r="R546" s="1"/>
      <c r="S546" s="1"/>
      <c r="T546" s="1"/>
      <c r="U546" s="1"/>
      <c r="V546" s="1"/>
      <c r="W546" s="1"/>
      <c r="X546" s="1"/>
      <c r="Y546" s="1"/>
      <c r="Z546" s="1"/>
    </row>
    <row r="547" spans="1:26" ht="12.75">
      <c r="A547" s="1"/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  <c r="N547" s="1"/>
      <c r="O547" s="1"/>
      <c r="P547" s="1"/>
      <c r="Q547" s="1"/>
      <c r="R547" s="1"/>
      <c r="S547" s="1"/>
      <c r="T547" s="1"/>
      <c r="U547" s="1"/>
      <c r="V547" s="1"/>
      <c r="W547" s="1"/>
      <c r="X547" s="1"/>
      <c r="Y547" s="1"/>
      <c r="Z547" s="1"/>
    </row>
    <row r="548" spans="1:26" ht="12.75">
      <c r="A548" s="1"/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  <c r="N548" s="1"/>
      <c r="O548" s="1"/>
      <c r="P548" s="1"/>
      <c r="Q548" s="1"/>
      <c r="R548" s="1"/>
      <c r="S548" s="1"/>
      <c r="T548" s="1"/>
      <c r="U548" s="1"/>
      <c r="V548" s="1"/>
      <c r="W548" s="1"/>
      <c r="X548" s="1"/>
      <c r="Y548" s="1"/>
      <c r="Z548" s="1"/>
    </row>
    <row r="549" spans="1:26" ht="12.75">
      <c r="A549" s="1"/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  <c r="N549" s="1"/>
      <c r="O549" s="1"/>
      <c r="P549" s="1"/>
      <c r="Q549" s="1"/>
      <c r="R549" s="1"/>
      <c r="S549" s="1"/>
      <c r="T549" s="1"/>
      <c r="U549" s="1"/>
      <c r="V549" s="1"/>
      <c r="W549" s="1"/>
      <c r="X549" s="1"/>
      <c r="Y549" s="1"/>
      <c r="Z549" s="1"/>
    </row>
    <row r="550" spans="1:26" ht="12.75">
      <c r="A550" s="1"/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  <c r="N550" s="1"/>
      <c r="O550" s="1"/>
      <c r="P550" s="1"/>
      <c r="Q550" s="1"/>
      <c r="R550" s="1"/>
      <c r="S550" s="1"/>
      <c r="T550" s="1"/>
      <c r="U550" s="1"/>
      <c r="V550" s="1"/>
      <c r="W550" s="1"/>
      <c r="X550" s="1"/>
      <c r="Y550" s="1"/>
      <c r="Z550" s="1"/>
    </row>
    <row r="551" spans="1:26" ht="12.75">
      <c r="A551" s="1"/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  <c r="N551" s="1"/>
      <c r="O551" s="1"/>
      <c r="P551" s="1"/>
      <c r="Q551" s="1"/>
      <c r="R551" s="1"/>
      <c r="S551" s="1"/>
      <c r="T551" s="1"/>
      <c r="U551" s="1"/>
      <c r="V551" s="1"/>
      <c r="W551" s="1"/>
      <c r="X551" s="1"/>
      <c r="Y551" s="1"/>
      <c r="Z551" s="1"/>
    </row>
    <row r="552" spans="1:26" ht="12.75">
      <c r="A552" s="1"/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  <c r="N552" s="1"/>
      <c r="O552" s="1"/>
      <c r="P552" s="1"/>
      <c r="Q552" s="1"/>
      <c r="R552" s="1"/>
      <c r="S552" s="1"/>
      <c r="T552" s="1"/>
      <c r="U552" s="1"/>
      <c r="V552" s="1"/>
      <c r="W552" s="1"/>
      <c r="X552" s="1"/>
      <c r="Y552" s="1"/>
      <c r="Z552" s="1"/>
    </row>
    <row r="553" spans="1:26" ht="12.75">
      <c r="A553" s="1"/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  <c r="N553" s="1"/>
      <c r="O553" s="1"/>
      <c r="P553" s="1"/>
      <c r="Q553" s="1"/>
      <c r="R553" s="1"/>
      <c r="S553" s="1"/>
      <c r="T553" s="1"/>
      <c r="U553" s="1"/>
      <c r="V553" s="1"/>
      <c r="W553" s="1"/>
      <c r="X553" s="1"/>
      <c r="Y553" s="1"/>
      <c r="Z553" s="1"/>
    </row>
    <row r="554" spans="1:26" ht="12.75">
      <c r="A554" s="1"/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  <c r="N554" s="1"/>
      <c r="O554" s="1"/>
      <c r="P554" s="1"/>
      <c r="Q554" s="1"/>
      <c r="R554" s="1"/>
      <c r="S554" s="1"/>
      <c r="T554" s="1"/>
      <c r="U554" s="1"/>
      <c r="V554" s="1"/>
      <c r="W554" s="1"/>
      <c r="X554" s="1"/>
      <c r="Y554" s="1"/>
      <c r="Z554" s="1"/>
    </row>
    <row r="555" spans="1:26" ht="12.75">
      <c r="A555" s="1"/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  <c r="N555" s="1"/>
      <c r="O555" s="1"/>
      <c r="P555" s="1"/>
      <c r="Q555" s="1"/>
      <c r="R555" s="1"/>
      <c r="S555" s="1"/>
      <c r="T555" s="1"/>
      <c r="U555" s="1"/>
      <c r="V555" s="1"/>
      <c r="W555" s="1"/>
      <c r="X555" s="1"/>
      <c r="Y555" s="1"/>
      <c r="Z555" s="1"/>
    </row>
    <row r="556" spans="1:26" ht="12.75">
      <c r="A556" s="1"/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  <c r="N556" s="1"/>
      <c r="O556" s="1"/>
      <c r="P556" s="1"/>
      <c r="Q556" s="1"/>
      <c r="R556" s="1"/>
      <c r="S556" s="1"/>
      <c r="T556" s="1"/>
      <c r="U556" s="1"/>
      <c r="V556" s="1"/>
      <c r="W556" s="1"/>
      <c r="X556" s="1"/>
      <c r="Y556" s="1"/>
      <c r="Z556" s="1"/>
    </row>
    <row r="557" spans="1:26" ht="12.75">
      <c r="A557" s="1"/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  <c r="N557" s="1"/>
      <c r="O557" s="1"/>
      <c r="P557" s="1"/>
      <c r="Q557" s="1"/>
      <c r="R557" s="1"/>
      <c r="S557" s="1"/>
      <c r="T557" s="1"/>
      <c r="U557" s="1"/>
      <c r="V557" s="1"/>
      <c r="W557" s="1"/>
      <c r="X557" s="1"/>
      <c r="Y557" s="1"/>
      <c r="Z557" s="1"/>
    </row>
    <row r="558" spans="1:26" ht="12.75">
      <c r="A558" s="1"/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  <c r="N558" s="1"/>
      <c r="O558" s="1"/>
      <c r="P558" s="1"/>
      <c r="Q558" s="1"/>
      <c r="R558" s="1"/>
      <c r="S558" s="1"/>
      <c r="T558" s="1"/>
      <c r="U558" s="1"/>
      <c r="V558" s="1"/>
      <c r="W558" s="1"/>
      <c r="X558" s="1"/>
      <c r="Y558" s="1"/>
      <c r="Z558" s="1"/>
    </row>
    <row r="559" spans="1:26" ht="12.75">
      <c r="A559" s="1"/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  <c r="N559" s="1"/>
      <c r="O559" s="1"/>
      <c r="P559" s="1"/>
      <c r="Q559" s="1"/>
      <c r="R559" s="1"/>
      <c r="S559" s="1"/>
      <c r="T559" s="1"/>
      <c r="U559" s="1"/>
      <c r="V559" s="1"/>
      <c r="W559" s="1"/>
      <c r="X559" s="1"/>
      <c r="Y559" s="1"/>
      <c r="Z559" s="1"/>
    </row>
    <row r="560" spans="1:26" ht="12.75">
      <c r="A560" s="1"/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  <c r="N560" s="1"/>
      <c r="O560" s="1"/>
      <c r="P560" s="1"/>
      <c r="Q560" s="1"/>
      <c r="R560" s="1"/>
      <c r="S560" s="1"/>
      <c r="T560" s="1"/>
      <c r="U560" s="1"/>
      <c r="V560" s="1"/>
      <c r="W560" s="1"/>
      <c r="X560" s="1"/>
      <c r="Y560" s="1"/>
      <c r="Z560" s="1"/>
    </row>
    <row r="561" spans="1:26" ht="12.75">
      <c r="A561" s="1"/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  <c r="N561" s="1"/>
      <c r="O561" s="1"/>
      <c r="P561" s="1"/>
      <c r="Q561" s="1"/>
      <c r="R561" s="1"/>
      <c r="S561" s="1"/>
      <c r="T561" s="1"/>
      <c r="U561" s="1"/>
      <c r="V561" s="1"/>
      <c r="W561" s="1"/>
      <c r="X561" s="1"/>
      <c r="Y561" s="1"/>
      <c r="Z561" s="1"/>
    </row>
    <row r="562" spans="1:26" ht="12.75">
      <c r="A562" s="1"/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  <c r="N562" s="1"/>
      <c r="O562" s="1"/>
      <c r="P562" s="1"/>
      <c r="Q562" s="1"/>
      <c r="R562" s="1"/>
      <c r="S562" s="1"/>
      <c r="T562" s="1"/>
      <c r="U562" s="1"/>
      <c r="V562" s="1"/>
      <c r="W562" s="1"/>
      <c r="X562" s="1"/>
      <c r="Y562" s="1"/>
      <c r="Z562" s="1"/>
    </row>
    <row r="563" spans="1:26" ht="12.75">
      <c r="A563" s="1"/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  <c r="N563" s="1"/>
      <c r="O563" s="1"/>
      <c r="P563" s="1"/>
      <c r="Q563" s="1"/>
      <c r="R563" s="1"/>
      <c r="S563" s="1"/>
      <c r="T563" s="1"/>
      <c r="U563" s="1"/>
      <c r="V563" s="1"/>
      <c r="W563" s="1"/>
      <c r="X563" s="1"/>
      <c r="Y563" s="1"/>
      <c r="Z563" s="1"/>
    </row>
    <row r="564" spans="1:26" ht="12.75">
      <c r="A564" s="1"/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  <c r="N564" s="1"/>
      <c r="O564" s="1"/>
      <c r="P564" s="1"/>
      <c r="Q564" s="1"/>
      <c r="R564" s="1"/>
      <c r="S564" s="1"/>
      <c r="T564" s="1"/>
      <c r="U564" s="1"/>
      <c r="V564" s="1"/>
      <c r="W564" s="1"/>
      <c r="X564" s="1"/>
      <c r="Y564" s="1"/>
      <c r="Z564" s="1"/>
    </row>
    <row r="565" spans="1:26" ht="12.75">
      <c r="A565" s="1"/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  <c r="N565" s="1"/>
      <c r="O565" s="1"/>
      <c r="P565" s="1"/>
      <c r="Q565" s="1"/>
      <c r="R565" s="1"/>
      <c r="S565" s="1"/>
      <c r="T565" s="1"/>
      <c r="U565" s="1"/>
      <c r="V565" s="1"/>
      <c r="W565" s="1"/>
      <c r="X565" s="1"/>
      <c r="Y565" s="1"/>
      <c r="Z565" s="1"/>
    </row>
    <row r="566" spans="1:26" ht="12.75">
      <c r="A566" s="1"/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  <c r="N566" s="1"/>
      <c r="O566" s="1"/>
      <c r="P566" s="1"/>
      <c r="Q566" s="1"/>
      <c r="R566" s="1"/>
      <c r="S566" s="1"/>
      <c r="T566" s="1"/>
      <c r="U566" s="1"/>
      <c r="V566" s="1"/>
      <c r="W566" s="1"/>
      <c r="X566" s="1"/>
      <c r="Y566" s="1"/>
      <c r="Z566" s="1"/>
    </row>
    <row r="567" spans="1:26" ht="12.75">
      <c r="A567" s="1"/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  <c r="N567" s="1"/>
      <c r="O567" s="1"/>
      <c r="P567" s="1"/>
      <c r="Q567" s="1"/>
      <c r="R567" s="1"/>
      <c r="S567" s="1"/>
      <c r="T567" s="1"/>
      <c r="U567" s="1"/>
      <c r="V567" s="1"/>
      <c r="W567" s="1"/>
      <c r="X567" s="1"/>
      <c r="Y567" s="1"/>
      <c r="Z567" s="1"/>
    </row>
    <row r="568" spans="1:26" ht="12.75">
      <c r="A568" s="1"/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  <c r="N568" s="1"/>
      <c r="O568" s="1"/>
      <c r="P568" s="1"/>
      <c r="Q568" s="1"/>
      <c r="R568" s="1"/>
      <c r="S568" s="1"/>
      <c r="T568" s="1"/>
      <c r="U568" s="1"/>
      <c r="V568" s="1"/>
      <c r="W568" s="1"/>
      <c r="X568" s="1"/>
      <c r="Y568" s="1"/>
      <c r="Z568" s="1"/>
    </row>
    <row r="569" spans="1:26" ht="12.75">
      <c r="A569" s="1"/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  <c r="N569" s="1"/>
      <c r="O569" s="1"/>
      <c r="P569" s="1"/>
      <c r="Q569" s="1"/>
      <c r="R569" s="1"/>
      <c r="S569" s="1"/>
      <c r="T569" s="1"/>
      <c r="U569" s="1"/>
      <c r="V569" s="1"/>
      <c r="W569" s="1"/>
      <c r="X569" s="1"/>
      <c r="Y569" s="1"/>
      <c r="Z569" s="1"/>
    </row>
    <row r="570" spans="1:26" ht="12.75">
      <c r="A570" s="1"/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  <c r="N570" s="1"/>
      <c r="O570" s="1"/>
      <c r="P570" s="1"/>
      <c r="Q570" s="1"/>
      <c r="R570" s="1"/>
      <c r="S570" s="1"/>
      <c r="T570" s="1"/>
      <c r="U570" s="1"/>
      <c r="V570" s="1"/>
      <c r="W570" s="1"/>
      <c r="X570" s="1"/>
      <c r="Y570" s="1"/>
      <c r="Z570" s="1"/>
    </row>
    <row r="571" spans="1:26" ht="12.75">
      <c r="A571" s="1"/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  <c r="N571" s="1"/>
      <c r="O571" s="1"/>
      <c r="P571" s="1"/>
      <c r="Q571" s="1"/>
      <c r="R571" s="1"/>
      <c r="S571" s="1"/>
      <c r="T571" s="1"/>
      <c r="U571" s="1"/>
      <c r="V571" s="1"/>
      <c r="W571" s="1"/>
      <c r="X571" s="1"/>
      <c r="Y571" s="1"/>
      <c r="Z571" s="1"/>
    </row>
    <row r="572" spans="1:26" ht="12.75">
      <c r="A572" s="1"/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  <c r="N572" s="1"/>
      <c r="O572" s="1"/>
      <c r="P572" s="1"/>
      <c r="Q572" s="1"/>
      <c r="R572" s="1"/>
      <c r="S572" s="1"/>
      <c r="T572" s="1"/>
      <c r="U572" s="1"/>
      <c r="V572" s="1"/>
      <c r="W572" s="1"/>
      <c r="X572" s="1"/>
      <c r="Y572" s="1"/>
      <c r="Z572" s="1"/>
    </row>
    <row r="573" spans="1:26" ht="12.75">
      <c r="A573" s="1"/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  <c r="N573" s="1"/>
      <c r="O573" s="1"/>
      <c r="P573" s="1"/>
      <c r="Q573" s="1"/>
      <c r="R573" s="1"/>
      <c r="S573" s="1"/>
      <c r="T573" s="1"/>
      <c r="U573" s="1"/>
      <c r="V573" s="1"/>
      <c r="W573" s="1"/>
      <c r="X573" s="1"/>
      <c r="Y573" s="1"/>
      <c r="Z573" s="1"/>
    </row>
    <row r="574" spans="1:26" ht="12.75">
      <c r="A574" s="1"/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  <c r="N574" s="1"/>
      <c r="O574" s="1"/>
      <c r="P574" s="1"/>
      <c r="Q574" s="1"/>
      <c r="R574" s="1"/>
      <c r="S574" s="1"/>
      <c r="T574" s="1"/>
      <c r="U574" s="1"/>
      <c r="V574" s="1"/>
      <c r="W574" s="1"/>
      <c r="X574" s="1"/>
      <c r="Y574" s="1"/>
      <c r="Z574" s="1"/>
    </row>
    <row r="575" spans="1:26" ht="12.75">
      <c r="A575" s="1"/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  <c r="N575" s="1"/>
      <c r="O575" s="1"/>
      <c r="P575" s="1"/>
      <c r="Q575" s="1"/>
      <c r="R575" s="1"/>
      <c r="S575" s="1"/>
      <c r="T575" s="1"/>
      <c r="U575" s="1"/>
      <c r="V575" s="1"/>
      <c r="W575" s="1"/>
      <c r="X575" s="1"/>
      <c r="Y575" s="1"/>
      <c r="Z575" s="1"/>
    </row>
    <row r="576" spans="1:26" ht="12.75">
      <c r="A576" s="1"/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  <c r="N576" s="1"/>
      <c r="O576" s="1"/>
      <c r="P576" s="1"/>
      <c r="Q576" s="1"/>
      <c r="R576" s="1"/>
      <c r="S576" s="1"/>
      <c r="T576" s="1"/>
      <c r="U576" s="1"/>
      <c r="V576" s="1"/>
      <c r="W576" s="1"/>
      <c r="X576" s="1"/>
      <c r="Y576" s="1"/>
      <c r="Z576" s="1"/>
    </row>
    <row r="577" spans="1:26" ht="12.75">
      <c r="A577" s="1"/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  <c r="N577" s="1"/>
      <c r="O577" s="1"/>
      <c r="P577" s="1"/>
      <c r="Q577" s="1"/>
      <c r="R577" s="1"/>
      <c r="S577" s="1"/>
      <c r="T577" s="1"/>
      <c r="U577" s="1"/>
      <c r="V577" s="1"/>
      <c r="W577" s="1"/>
      <c r="X577" s="1"/>
      <c r="Y577" s="1"/>
      <c r="Z577" s="1"/>
    </row>
    <row r="578" spans="1:26" ht="12.75">
      <c r="A578" s="1"/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  <c r="N578" s="1"/>
      <c r="O578" s="1"/>
      <c r="P578" s="1"/>
      <c r="Q578" s="1"/>
      <c r="R578" s="1"/>
      <c r="S578" s="1"/>
      <c r="T578" s="1"/>
      <c r="U578" s="1"/>
      <c r="V578" s="1"/>
      <c r="W578" s="1"/>
      <c r="X578" s="1"/>
      <c r="Y578" s="1"/>
      <c r="Z578" s="1"/>
    </row>
    <row r="579" spans="1:26" ht="12.75">
      <c r="A579" s="1"/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  <c r="N579" s="1"/>
      <c r="O579" s="1"/>
      <c r="P579" s="1"/>
      <c r="Q579" s="1"/>
      <c r="R579" s="1"/>
      <c r="S579" s="1"/>
      <c r="T579" s="1"/>
      <c r="U579" s="1"/>
      <c r="V579" s="1"/>
      <c r="W579" s="1"/>
      <c r="X579" s="1"/>
      <c r="Y579" s="1"/>
      <c r="Z579" s="1"/>
    </row>
    <row r="580" spans="1:26" ht="12.75">
      <c r="A580" s="1"/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  <c r="N580" s="1"/>
      <c r="O580" s="1"/>
      <c r="P580" s="1"/>
      <c r="Q580" s="1"/>
      <c r="R580" s="1"/>
      <c r="S580" s="1"/>
      <c r="T580" s="1"/>
      <c r="U580" s="1"/>
      <c r="V580" s="1"/>
      <c r="W580" s="1"/>
      <c r="X580" s="1"/>
      <c r="Y580" s="1"/>
      <c r="Z580" s="1"/>
    </row>
    <row r="581" spans="1:26" ht="12.75">
      <c r="A581" s="1"/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  <c r="N581" s="1"/>
      <c r="O581" s="1"/>
      <c r="P581" s="1"/>
      <c r="Q581" s="1"/>
      <c r="R581" s="1"/>
      <c r="S581" s="1"/>
      <c r="T581" s="1"/>
      <c r="U581" s="1"/>
      <c r="V581" s="1"/>
      <c r="W581" s="1"/>
      <c r="X581" s="1"/>
      <c r="Y581" s="1"/>
      <c r="Z581" s="1"/>
    </row>
    <row r="582" spans="1:26" ht="12.75">
      <c r="A582" s="1"/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  <c r="N582" s="1"/>
      <c r="O582" s="1"/>
      <c r="P582" s="1"/>
      <c r="Q582" s="1"/>
      <c r="R582" s="1"/>
      <c r="S582" s="1"/>
      <c r="T582" s="1"/>
      <c r="U582" s="1"/>
      <c r="V582" s="1"/>
      <c r="W582" s="1"/>
      <c r="X582" s="1"/>
      <c r="Y582" s="1"/>
      <c r="Z582" s="1"/>
    </row>
    <row r="583" spans="1:26" ht="12.75">
      <c r="A583" s="1"/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  <c r="N583" s="1"/>
      <c r="O583" s="1"/>
      <c r="P583" s="1"/>
      <c r="Q583" s="1"/>
      <c r="R583" s="1"/>
      <c r="S583" s="1"/>
      <c r="T583" s="1"/>
      <c r="U583" s="1"/>
      <c r="V583" s="1"/>
      <c r="W583" s="1"/>
      <c r="X583" s="1"/>
      <c r="Y583" s="1"/>
      <c r="Z583" s="1"/>
    </row>
    <row r="584" spans="1:26" ht="12.75">
      <c r="A584" s="1"/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  <c r="N584" s="1"/>
      <c r="O584" s="1"/>
      <c r="P584" s="1"/>
      <c r="Q584" s="1"/>
      <c r="R584" s="1"/>
      <c r="S584" s="1"/>
      <c r="T584" s="1"/>
      <c r="U584" s="1"/>
      <c r="V584" s="1"/>
      <c r="W584" s="1"/>
      <c r="X584" s="1"/>
      <c r="Y584" s="1"/>
      <c r="Z584" s="1"/>
    </row>
    <row r="585" spans="1:26" ht="12.75">
      <c r="A585" s="1"/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  <c r="N585" s="1"/>
      <c r="O585" s="1"/>
      <c r="P585" s="1"/>
      <c r="Q585" s="1"/>
      <c r="R585" s="1"/>
      <c r="S585" s="1"/>
      <c r="T585" s="1"/>
      <c r="U585" s="1"/>
      <c r="V585" s="1"/>
      <c r="W585" s="1"/>
      <c r="X585" s="1"/>
      <c r="Y585" s="1"/>
      <c r="Z585" s="1"/>
    </row>
    <row r="586" spans="1:26" ht="12.75">
      <c r="A586" s="1"/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  <c r="N586" s="1"/>
      <c r="O586" s="1"/>
      <c r="P586" s="1"/>
      <c r="Q586" s="1"/>
      <c r="R586" s="1"/>
      <c r="S586" s="1"/>
      <c r="T586" s="1"/>
      <c r="U586" s="1"/>
      <c r="V586" s="1"/>
      <c r="W586" s="1"/>
      <c r="X586" s="1"/>
      <c r="Y586" s="1"/>
      <c r="Z586" s="1"/>
    </row>
    <row r="587" spans="1:26" ht="12.75">
      <c r="A587" s="1"/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  <c r="N587" s="1"/>
      <c r="O587" s="1"/>
      <c r="P587" s="1"/>
      <c r="Q587" s="1"/>
      <c r="R587" s="1"/>
      <c r="S587" s="1"/>
      <c r="T587" s="1"/>
      <c r="U587" s="1"/>
      <c r="V587" s="1"/>
      <c r="W587" s="1"/>
      <c r="X587" s="1"/>
      <c r="Y587" s="1"/>
      <c r="Z587" s="1"/>
    </row>
    <row r="588" spans="1:26" ht="12.75">
      <c r="A588" s="1"/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  <c r="N588" s="1"/>
      <c r="O588" s="1"/>
      <c r="P588" s="1"/>
      <c r="Q588" s="1"/>
      <c r="R588" s="1"/>
      <c r="S588" s="1"/>
      <c r="T588" s="1"/>
      <c r="U588" s="1"/>
      <c r="V588" s="1"/>
      <c r="W588" s="1"/>
      <c r="X588" s="1"/>
      <c r="Y588" s="1"/>
      <c r="Z588" s="1"/>
    </row>
    <row r="589" spans="1:26" ht="12.75">
      <c r="A589" s="1"/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  <c r="N589" s="1"/>
      <c r="O589" s="1"/>
      <c r="P589" s="1"/>
      <c r="Q589" s="1"/>
      <c r="R589" s="1"/>
      <c r="S589" s="1"/>
      <c r="T589" s="1"/>
      <c r="U589" s="1"/>
      <c r="V589" s="1"/>
      <c r="W589" s="1"/>
      <c r="X589" s="1"/>
      <c r="Y589" s="1"/>
      <c r="Z589" s="1"/>
    </row>
    <row r="590" spans="1:26" ht="12.75">
      <c r="A590" s="1"/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  <c r="N590" s="1"/>
      <c r="O590" s="1"/>
      <c r="P590" s="1"/>
      <c r="Q590" s="1"/>
      <c r="R590" s="1"/>
      <c r="S590" s="1"/>
      <c r="T590" s="1"/>
      <c r="U590" s="1"/>
      <c r="V590" s="1"/>
      <c r="W590" s="1"/>
      <c r="X590" s="1"/>
      <c r="Y590" s="1"/>
      <c r="Z590" s="1"/>
    </row>
    <row r="591" spans="1:26" ht="12.75">
      <c r="A591" s="1"/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  <c r="N591" s="1"/>
      <c r="O591" s="1"/>
      <c r="P591" s="1"/>
      <c r="Q591" s="1"/>
      <c r="R591" s="1"/>
      <c r="S591" s="1"/>
      <c r="T591" s="1"/>
      <c r="U591" s="1"/>
      <c r="V591" s="1"/>
      <c r="W591" s="1"/>
      <c r="X591" s="1"/>
      <c r="Y591" s="1"/>
      <c r="Z591" s="1"/>
    </row>
    <row r="592" spans="1:26" ht="12.75">
      <c r="A592" s="1"/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  <c r="N592" s="1"/>
      <c r="O592" s="1"/>
      <c r="P592" s="1"/>
      <c r="Q592" s="1"/>
      <c r="R592" s="1"/>
      <c r="S592" s="1"/>
      <c r="T592" s="1"/>
      <c r="U592" s="1"/>
      <c r="V592" s="1"/>
      <c r="W592" s="1"/>
      <c r="X592" s="1"/>
      <c r="Y592" s="1"/>
      <c r="Z592" s="1"/>
    </row>
    <row r="593" spans="1:26" ht="12.75">
      <c r="A593" s="1"/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  <c r="N593" s="1"/>
      <c r="O593" s="1"/>
      <c r="P593" s="1"/>
      <c r="Q593" s="1"/>
      <c r="R593" s="1"/>
      <c r="S593" s="1"/>
      <c r="T593" s="1"/>
      <c r="U593" s="1"/>
      <c r="V593" s="1"/>
      <c r="W593" s="1"/>
      <c r="X593" s="1"/>
      <c r="Y593" s="1"/>
      <c r="Z593" s="1"/>
    </row>
    <row r="594" spans="1:26" ht="12.75">
      <c r="A594" s="1"/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  <c r="N594" s="1"/>
      <c r="O594" s="1"/>
      <c r="P594" s="1"/>
      <c r="Q594" s="1"/>
      <c r="R594" s="1"/>
      <c r="S594" s="1"/>
      <c r="T594" s="1"/>
      <c r="U594" s="1"/>
      <c r="V594" s="1"/>
      <c r="W594" s="1"/>
      <c r="X594" s="1"/>
      <c r="Y594" s="1"/>
      <c r="Z594" s="1"/>
    </row>
    <row r="595" spans="1:26" ht="12.75">
      <c r="A595" s="1"/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  <c r="N595" s="1"/>
      <c r="O595" s="1"/>
      <c r="P595" s="1"/>
      <c r="Q595" s="1"/>
      <c r="R595" s="1"/>
      <c r="S595" s="1"/>
      <c r="T595" s="1"/>
      <c r="U595" s="1"/>
      <c r="V595" s="1"/>
      <c r="W595" s="1"/>
      <c r="X595" s="1"/>
      <c r="Y595" s="1"/>
      <c r="Z595" s="1"/>
    </row>
    <row r="596" spans="1:26" ht="12.75">
      <c r="A596" s="1"/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  <c r="N596" s="1"/>
      <c r="O596" s="1"/>
      <c r="P596" s="1"/>
      <c r="Q596" s="1"/>
      <c r="R596" s="1"/>
      <c r="S596" s="1"/>
      <c r="T596" s="1"/>
      <c r="U596" s="1"/>
      <c r="V596" s="1"/>
      <c r="W596" s="1"/>
      <c r="X596" s="1"/>
      <c r="Y596" s="1"/>
      <c r="Z596" s="1"/>
    </row>
    <row r="597" spans="1:26" ht="12.75">
      <c r="A597" s="1"/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  <c r="N597" s="1"/>
      <c r="O597" s="1"/>
      <c r="P597" s="1"/>
      <c r="Q597" s="1"/>
      <c r="R597" s="1"/>
      <c r="S597" s="1"/>
      <c r="T597" s="1"/>
      <c r="U597" s="1"/>
      <c r="V597" s="1"/>
      <c r="W597" s="1"/>
      <c r="X597" s="1"/>
      <c r="Y597" s="1"/>
      <c r="Z597" s="1"/>
    </row>
    <row r="598" spans="1:26" ht="12.75">
      <c r="A598" s="1"/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  <c r="N598" s="1"/>
      <c r="O598" s="1"/>
      <c r="P598" s="1"/>
      <c r="Q598" s="1"/>
      <c r="R598" s="1"/>
      <c r="S598" s="1"/>
      <c r="T598" s="1"/>
      <c r="U598" s="1"/>
      <c r="V598" s="1"/>
      <c r="W598" s="1"/>
      <c r="X598" s="1"/>
      <c r="Y598" s="1"/>
      <c r="Z598" s="1"/>
    </row>
    <row r="599" spans="1:26" ht="12.75">
      <c r="A599" s="1"/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  <c r="N599" s="1"/>
      <c r="O599" s="1"/>
      <c r="P599" s="1"/>
      <c r="Q599" s="1"/>
      <c r="R599" s="1"/>
      <c r="S599" s="1"/>
      <c r="T599" s="1"/>
      <c r="U599" s="1"/>
      <c r="V599" s="1"/>
      <c r="W599" s="1"/>
      <c r="X599" s="1"/>
      <c r="Y599" s="1"/>
      <c r="Z599" s="1"/>
    </row>
    <row r="600" spans="1:26" ht="12.75">
      <c r="A600" s="1"/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  <c r="N600" s="1"/>
      <c r="O600" s="1"/>
      <c r="P600" s="1"/>
      <c r="Q600" s="1"/>
      <c r="R600" s="1"/>
      <c r="S600" s="1"/>
      <c r="T600" s="1"/>
      <c r="U600" s="1"/>
      <c r="V600" s="1"/>
      <c r="W600" s="1"/>
      <c r="X600" s="1"/>
      <c r="Y600" s="1"/>
      <c r="Z600" s="1"/>
    </row>
    <row r="601" spans="1:26" ht="12.75">
      <c r="A601" s="1"/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  <c r="N601" s="1"/>
      <c r="O601" s="1"/>
      <c r="P601" s="1"/>
      <c r="Q601" s="1"/>
      <c r="R601" s="1"/>
      <c r="S601" s="1"/>
      <c r="T601" s="1"/>
      <c r="U601" s="1"/>
      <c r="V601" s="1"/>
      <c r="W601" s="1"/>
      <c r="X601" s="1"/>
      <c r="Y601" s="1"/>
      <c r="Z601" s="1"/>
    </row>
    <row r="602" spans="1:26" ht="12.75">
      <c r="A602" s="1"/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  <c r="N602" s="1"/>
      <c r="O602" s="1"/>
      <c r="P602" s="1"/>
      <c r="Q602" s="1"/>
      <c r="R602" s="1"/>
      <c r="S602" s="1"/>
      <c r="T602" s="1"/>
      <c r="U602" s="1"/>
      <c r="V602" s="1"/>
      <c r="W602" s="1"/>
      <c r="X602" s="1"/>
      <c r="Y602" s="1"/>
      <c r="Z602" s="1"/>
    </row>
    <row r="603" spans="1:26" ht="12.75">
      <c r="A603" s="1"/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  <c r="N603" s="1"/>
      <c r="O603" s="1"/>
      <c r="P603" s="1"/>
      <c r="Q603" s="1"/>
      <c r="R603" s="1"/>
      <c r="S603" s="1"/>
      <c r="T603" s="1"/>
      <c r="U603" s="1"/>
      <c r="V603" s="1"/>
      <c r="W603" s="1"/>
      <c r="X603" s="1"/>
      <c r="Y603" s="1"/>
      <c r="Z603" s="1"/>
    </row>
    <row r="604" spans="1:26" ht="12.75">
      <c r="A604" s="1"/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  <c r="N604" s="1"/>
      <c r="O604" s="1"/>
      <c r="P604" s="1"/>
      <c r="Q604" s="1"/>
      <c r="R604" s="1"/>
      <c r="S604" s="1"/>
      <c r="T604" s="1"/>
      <c r="U604" s="1"/>
      <c r="V604" s="1"/>
      <c r="W604" s="1"/>
      <c r="X604" s="1"/>
      <c r="Y604" s="1"/>
      <c r="Z604" s="1"/>
    </row>
    <row r="605" spans="1:26" ht="12.75">
      <c r="A605" s="1"/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  <c r="N605" s="1"/>
      <c r="O605" s="1"/>
      <c r="P605" s="1"/>
      <c r="Q605" s="1"/>
      <c r="R605" s="1"/>
      <c r="S605" s="1"/>
      <c r="T605" s="1"/>
      <c r="U605" s="1"/>
      <c r="V605" s="1"/>
      <c r="W605" s="1"/>
      <c r="X605" s="1"/>
      <c r="Y605" s="1"/>
      <c r="Z605" s="1"/>
    </row>
    <row r="606" spans="1:26" ht="12.75">
      <c r="A606" s="1"/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  <c r="N606" s="1"/>
      <c r="O606" s="1"/>
      <c r="P606" s="1"/>
      <c r="Q606" s="1"/>
      <c r="R606" s="1"/>
      <c r="S606" s="1"/>
      <c r="T606" s="1"/>
      <c r="U606" s="1"/>
      <c r="V606" s="1"/>
      <c r="W606" s="1"/>
      <c r="X606" s="1"/>
      <c r="Y606" s="1"/>
      <c r="Z606" s="1"/>
    </row>
    <row r="607" spans="1:26" ht="12.75">
      <c r="A607" s="1"/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  <c r="N607" s="1"/>
      <c r="O607" s="1"/>
      <c r="P607" s="1"/>
      <c r="Q607" s="1"/>
      <c r="R607" s="1"/>
      <c r="S607" s="1"/>
      <c r="T607" s="1"/>
      <c r="U607" s="1"/>
      <c r="V607" s="1"/>
      <c r="W607" s="1"/>
      <c r="X607" s="1"/>
      <c r="Y607" s="1"/>
      <c r="Z607" s="1"/>
    </row>
    <row r="608" spans="1:26" ht="12.75">
      <c r="A608" s="1"/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  <c r="N608" s="1"/>
      <c r="O608" s="1"/>
      <c r="P608" s="1"/>
      <c r="Q608" s="1"/>
      <c r="R608" s="1"/>
      <c r="S608" s="1"/>
      <c r="T608" s="1"/>
      <c r="U608" s="1"/>
      <c r="V608" s="1"/>
      <c r="W608" s="1"/>
      <c r="X608" s="1"/>
      <c r="Y608" s="1"/>
      <c r="Z608" s="1"/>
    </row>
    <row r="609" spans="1:26" ht="12.75">
      <c r="A609" s="1"/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  <c r="N609" s="1"/>
      <c r="O609" s="1"/>
      <c r="P609" s="1"/>
      <c r="Q609" s="1"/>
      <c r="R609" s="1"/>
      <c r="S609" s="1"/>
      <c r="T609" s="1"/>
      <c r="U609" s="1"/>
      <c r="V609" s="1"/>
      <c r="W609" s="1"/>
      <c r="X609" s="1"/>
      <c r="Y609" s="1"/>
      <c r="Z609" s="1"/>
    </row>
    <row r="610" spans="1:26" ht="12.75">
      <c r="A610" s="1"/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  <c r="N610" s="1"/>
      <c r="O610" s="1"/>
      <c r="P610" s="1"/>
      <c r="Q610" s="1"/>
      <c r="R610" s="1"/>
      <c r="S610" s="1"/>
      <c r="T610" s="1"/>
      <c r="U610" s="1"/>
      <c r="V610" s="1"/>
      <c r="W610" s="1"/>
      <c r="X610" s="1"/>
      <c r="Y610" s="1"/>
      <c r="Z610" s="1"/>
    </row>
    <row r="611" spans="1:26" ht="12.75">
      <c r="A611" s="1"/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  <c r="N611" s="1"/>
      <c r="O611" s="1"/>
      <c r="P611" s="1"/>
      <c r="Q611" s="1"/>
      <c r="R611" s="1"/>
      <c r="S611" s="1"/>
      <c r="T611" s="1"/>
      <c r="U611" s="1"/>
      <c r="V611" s="1"/>
      <c r="W611" s="1"/>
      <c r="X611" s="1"/>
      <c r="Y611" s="1"/>
      <c r="Z611" s="1"/>
    </row>
    <row r="612" spans="1:26" ht="12.75">
      <c r="A612" s="1"/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  <c r="N612" s="1"/>
      <c r="O612" s="1"/>
      <c r="P612" s="1"/>
      <c r="Q612" s="1"/>
      <c r="R612" s="1"/>
      <c r="S612" s="1"/>
      <c r="T612" s="1"/>
      <c r="U612" s="1"/>
      <c r="V612" s="1"/>
      <c r="W612" s="1"/>
      <c r="X612" s="1"/>
      <c r="Y612" s="1"/>
      <c r="Z612" s="1"/>
    </row>
    <row r="613" spans="1:26" ht="12.75">
      <c r="A613" s="1"/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  <c r="N613" s="1"/>
      <c r="O613" s="1"/>
      <c r="P613" s="1"/>
      <c r="Q613" s="1"/>
      <c r="R613" s="1"/>
      <c r="S613" s="1"/>
      <c r="T613" s="1"/>
      <c r="U613" s="1"/>
      <c r="V613" s="1"/>
      <c r="W613" s="1"/>
      <c r="X613" s="1"/>
      <c r="Y613" s="1"/>
      <c r="Z613" s="1"/>
    </row>
    <row r="614" spans="1:26" ht="12.75">
      <c r="A614" s="1"/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  <c r="N614" s="1"/>
      <c r="O614" s="1"/>
      <c r="P614" s="1"/>
      <c r="Q614" s="1"/>
      <c r="R614" s="1"/>
      <c r="S614" s="1"/>
      <c r="T614" s="1"/>
      <c r="U614" s="1"/>
      <c r="V614" s="1"/>
      <c r="W614" s="1"/>
      <c r="X614" s="1"/>
      <c r="Y614" s="1"/>
      <c r="Z614" s="1"/>
    </row>
    <row r="615" spans="1:26" ht="12.75">
      <c r="A615" s="1"/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  <c r="N615" s="1"/>
      <c r="O615" s="1"/>
      <c r="P615" s="1"/>
      <c r="Q615" s="1"/>
      <c r="R615" s="1"/>
      <c r="S615" s="1"/>
      <c r="T615" s="1"/>
      <c r="U615" s="1"/>
      <c r="V615" s="1"/>
      <c r="W615" s="1"/>
      <c r="X615" s="1"/>
      <c r="Y615" s="1"/>
      <c r="Z615" s="1"/>
    </row>
    <row r="616" spans="1:26" ht="12.75">
      <c r="A616" s="1"/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  <c r="N616" s="1"/>
      <c r="O616" s="1"/>
      <c r="P616" s="1"/>
      <c r="Q616" s="1"/>
      <c r="R616" s="1"/>
      <c r="S616" s="1"/>
      <c r="T616" s="1"/>
      <c r="U616" s="1"/>
      <c r="V616" s="1"/>
      <c r="W616" s="1"/>
      <c r="X616" s="1"/>
      <c r="Y616" s="1"/>
      <c r="Z616" s="1"/>
    </row>
    <row r="617" spans="1:26" ht="12.75">
      <c r="A617" s="1"/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  <c r="N617" s="1"/>
      <c r="O617" s="1"/>
      <c r="P617" s="1"/>
      <c r="Q617" s="1"/>
      <c r="R617" s="1"/>
      <c r="S617" s="1"/>
      <c r="T617" s="1"/>
      <c r="U617" s="1"/>
      <c r="V617" s="1"/>
      <c r="W617" s="1"/>
      <c r="X617" s="1"/>
      <c r="Y617" s="1"/>
      <c r="Z617" s="1"/>
    </row>
    <row r="618" spans="1:26" ht="12.75">
      <c r="A618" s="1"/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  <c r="N618" s="1"/>
      <c r="O618" s="1"/>
      <c r="P618" s="1"/>
      <c r="Q618" s="1"/>
      <c r="R618" s="1"/>
      <c r="S618" s="1"/>
      <c r="T618" s="1"/>
      <c r="U618" s="1"/>
      <c r="V618" s="1"/>
      <c r="W618" s="1"/>
      <c r="X618" s="1"/>
      <c r="Y618" s="1"/>
      <c r="Z618" s="1"/>
    </row>
    <row r="619" spans="1:26" ht="12.75">
      <c r="A619" s="1"/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  <c r="N619" s="1"/>
      <c r="O619" s="1"/>
      <c r="P619" s="1"/>
      <c r="Q619" s="1"/>
      <c r="R619" s="1"/>
      <c r="S619" s="1"/>
      <c r="T619" s="1"/>
      <c r="U619" s="1"/>
      <c r="V619" s="1"/>
      <c r="W619" s="1"/>
      <c r="X619" s="1"/>
      <c r="Y619" s="1"/>
      <c r="Z619" s="1"/>
    </row>
    <row r="620" spans="1:26" ht="12.75">
      <c r="A620" s="1"/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  <c r="N620" s="1"/>
      <c r="O620" s="1"/>
      <c r="P620" s="1"/>
      <c r="Q620" s="1"/>
      <c r="R620" s="1"/>
      <c r="S620" s="1"/>
      <c r="T620" s="1"/>
      <c r="U620" s="1"/>
      <c r="V620" s="1"/>
      <c r="W620" s="1"/>
      <c r="X620" s="1"/>
      <c r="Y620" s="1"/>
      <c r="Z620" s="1"/>
    </row>
    <row r="621" spans="1:26" ht="12.75">
      <c r="A621" s="1"/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  <c r="N621" s="1"/>
      <c r="O621" s="1"/>
      <c r="P621" s="1"/>
      <c r="Q621" s="1"/>
      <c r="R621" s="1"/>
      <c r="S621" s="1"/>
      <c r="T621" s="1"/>
      <c r="U621" s="1"/>
      <c r="V621" s="1"/>
      <c r="W621" s="1"/>
      <c r="X621" s="1"/>
      <c r="Y621" s="1"/>
      <c r="Z621" s="1"/>
    </row>
    <row r="622" spans="1:26" ht="12.75">
      <c r="A622" s="1"/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  <c r="N622" s="1"/>
      <c r="O622" s="1"/>
      <c r="P622" s="1"/>
      <c r="Q622" s="1"/>
      <c r="R622" s="1"/>
      <c r="S622" s="1"/>
      <c r="T622" s="1"/>
      <c r="U622" s="1"/>
      <c r="V622" s="1"/>
      <c r="W622" s="1"/>
      <c r="X622" s="1"/>
      <c r="Y622" s="1"/>
      <c r="Z622" s="1"/>
    </row>
    <row r="623" spans="1:26" ht="12.75">
      <c r="A623" s="1"/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  <c r="N623" s="1"/>
      <c r="O623" s="1"/>
      <c r="P623" s="1"/>
      <c r="Q623" s="1"/>
      <c r="R623" s="1"/>
      <c r="S623" s="1"/>
      <c r="T623" s="1"/>
      <c r="U623" s="1"/>
      <c r="V623" s="1"/>
      <c r="W623" s="1"/>
      <c r="X623" s="1"/>
      <c r="Y623" s="1"/>
      <c r="Z623" s="1"/>
    </row>
    <row r="624" spans="1:26" ht="12.75">
      <c r="A624" s="1"/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  <c r="N624" s="1"/>
      <c r="O624" s="1"/>
      <c r="P624" s="1"/>
      <c r="Q624" s="1"/>
      <c r="R624" s="1"/>
      <c r="S624" s="1"/>
      <c r="T624" s="1"/>
      <c r="U624" s="1"/>
      <c r="V624" s="1"/>
      <c r="W624" s="1"/>
      <c r="X624" s="1"/>
      <c r="Y624" s="1"/>
      <c r="Z624" s="1"/>
    </row>
    <row r="625" spans="1:26" ht="12.75">
      <c r="A625" s="1"/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  <c r="N625" s="1"/>
      <c r="O625" s="1"/>
      <c r="P625" s="1"/>
      <c r="Q625" s="1"/>
      <c r="R625" s="1"/>
      <c r="S625" s="1"/>
      <c r="T625" s="1"/>
      <c r="U625" s="1"/>
      <c r="V625" s="1"/>
      <c r="W625" s="1"/>
      <c r="X625" s="1"/>
      <c r="Y625" s="1"/>
      <c r="Z625" s="1"/>
    </row>
    <row r="626" spans="1:26" ht="12.75">
      <c r="A626" s="1"/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  <c r="N626" s="1"/>
      <c r="O626" s="1"/>
      <c r="P626" s="1"/>
      <c r="Q626" s="1"/>
      <c r="R626" s="1"/>
      <c r="S626" s="1"/>
      <c r="T626" s="1"/>
      <c r="U626" s="1"/>
      <c r="V626" s="1"/>
      <c r="W626" s="1"/>
      <c r="X626" s="1"/>
      <c r="Y626" s="1"/>
      <c r="Z626" s="1"/>
    </row>
    <row r="627" spans="1:26" ht="12.75">
      <c r="A627" s="1"/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  <c r="N627" s="1"/>
      <c r="O627" s="1"/>
      <c r="P627" s="1"/>
      <c r="Q627" s="1"/>
      <c r="R627" s="1"/>
      <c r="S627" s="1"/>
      <c r="T627" s="1"/>
      <c r="U627" s="1"/>
      <c r="V627" s="1"/>
      <c r="W627" s="1"/>
      <c r="X627" s="1"/>
      <c r="Y627" s="1"/>
      <c r="Z627" s="1"/>
    </row>
    <row r="628" spans="1:26" ht="12.75">
      <c r="A628" s="1"/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  <c r="N628" s="1"/>
      <c r="O628" s="1"/>
      <c r="P628" s="1"/>
      <c r="Q628" s="1"/>
      <c r="R628" s="1"/>
      <c r="S628" s="1"/>
      <c r="T628" s="1"/>
      <c r="U628" s="1"/>
      <c r="V628" s="1"/>
      <c r="W628" s="1"/>
      <c r="X628" s="1"/>
      <c r="Y628" s="1"/>
      <c r="Z628" s="1"/>
    </row>
    <row r="629" spans="1:26" ht="12.75">
      <c r="A629" s="1"/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  <c r="N629" s="1"/>
      <c r="O629" s="1"/>
      <c r="P629" s="1"/>
      <c r="Q629" s="1"/>
      <c r="R629" s="1"/>
      <c r="S629" s="1"/>
      <c r="T629" s="1"/>
      <c r="U629" s="1"/>
      <c r="V629" s="1"/>
      <c r="W629" s="1"/>
      <c r="X629" s="1"/>
      <c r="Y629" s="1"/>
      <c r="Z629" s="1"/>
    </row>
    <row r="630" spans="1:26" ht="12.75">
      <c r="A630" s="1"/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  <c r="N630" s="1"/>
      <c r="O630" s="1"/>
      <c r="P630" s="1"/>
      <c r="Q630" s="1"/>
      <c r="R630" s="1"/>
      <c r="S630" s="1"/>
      <c r="T630" s="1"/>
      <c r="U630" s="1"/>
      <c r="V630" s="1"/>
      <c r="W630" s="1"/>
      <c r="X630" s="1"/>
      <c r="Y630" s="1"/>
      <c r="Z630" s="1"/>
    </row>
    <row r="631" spans="1:26" ht="12.75">
      <c r="A631" s="1"/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  <c r="N631" s="1"/>
      <c r="O631" s="1"/>
      <c r="P631" s="1"/>
      <c r="Q631" s="1"/>
      <c r="R631" s="1"/>
      <c r="S631" s="1"/>
      <c r="T631" s="1"/>
      <c r="U631" s="1"/>
      <c r="V631" s="1"/>
      <c r="W631" s="1"/>
      <c r="X631" s="1"/>
      <c r="Y631" s="1"/>
      <c r="Z631" s="1"/>
    </row>
    <row r="632" spans="1:26" ht="12.75">
      <c r="A632" s="1"/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  <c r="N632" s="1"/>
      <c r="O632" s="1"/>
      <c r="P632" s="1"/>
      <c r="Q632" s="1"/>
      <c r="R632" s="1"/>
      <c r="S632" s="1"/>
      <c r="T632" s="1"/>
      <c r="U632" s="1"/>
      <c r="V632" s="1"/>
      <c r="W632" s="1"/>
      <c r="X632" s="1"/>
      <c r="Y632" s="1"/>
      <c r="Z632" s="1"/>
    </row>
    <row r="633" spans="1:26" ht="12.75">
      <c r="A633" s="1"/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  <c r="N633" s="1"/>
      <c r="O633" s="1"/>
      <c r="P633" s="1"/>
      <c r="Q633" s="1"/>
      <c r="R633" s="1"/>
      <c r="S633" s="1"/>
      <c r="T633" s="1"/>
      <c r="U633" s="1"/>
      <c r="V633" s="1"/>
      <c r="W633" s="1"/>
      <c r="X633" s="1"/>
      <c r="Y633" s="1"/>
      <c r="Z633" s="1"/>
    </row>
    <row r="634" spans="1:26" ht="12.75">
      <c r="A634" s="1"/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  <c r="N634" s="1"/>
      <c r="O634" s="1"/>
      <c r="P634" s="1"/>
      <c r="Q634" s="1"/>
      <c r="R634" s="1"/>
      <c r="S634" s="1"/>
      <c r="T634" s="1"/>
      <c r="U634" s="1"/>
      <c r="V634" s="1"/>
      <c r="W634" s="1"/>
      <c r="X634" s="1"/>
      <c r="Y634" s="1"/>
      <c r="Z634" s="1"/>
    </row>
    <row r="635" spans="1:26" ht="12.75">
      <c r="A635" s="1"/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  <c r="N635" s="1"/>
      <c r="O635" s="1"/>
      <c r="P635" s="1"/>
      <c r="Q635" s="1"/>
      <c r="R635" s="1"/>
      <c r="S635" s="1"/>
      <c r="T635" s="1"/>
      <c r="U635" s="1"/>
      <c r="V635" s="1"/>
      <c r="W635" s="1"/>
      <c r="X635" s="1"/>
      <c r="Y635" s="1"/>
      <c r="Z635" s="1"/>
    </row>
    <row r="636" spans="1:26" ht="12.75">
      <c r="A636" s="1"/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  <c r="N636" s="1"/>
      <c r="O636" s="1"/>
      <c r="P636" s="1"/>
      <c r="Q636" s="1"/>
      <c r="R636" s="1"/>
      <c r="S636" s="1"/>
      <c r="T636" s="1"/>
      <c r="U636" s="1"/>
      <c r="V636" s="1"/>
      <c r="W636" s="1"/>
      <c r="X636" s="1"/>
      <c r="Y636" s="1"/>
      <c r="Z636" s="1"/>
    </row>
    <row r="637" spans="1:26" ht="12.75">
      <c r="A637" s="1"/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  <c r="N637" s="1"/>
      <c r="O637" s="1"/>
      <c r="P637" s="1"/>
      <c r="Q637" s="1"/>
      <c r="R637" s="1"/>
      <c r="S637" s="1"/>
      <c r="T637" s="1"/>
      <c r="U637" s="1"/>
      <c r="V637" s="1"/>
      <c r="W637" s="1"/>
      <c r="X637" s="1"/>
      <c r="Y637" s="1"/>
      <c r="Z637" s="1"/>
    </row>
    <row r="638" spans="1:26" ht="12.75">
      <c r="A638" s="1"/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  <c r="N638" s="1"/>
      <c r="O638" s="1"/>
      <c r="P638" s="1"/>
      <c r="Q638" s="1"/>
      <c r="R638" s="1"/>
      <c r="S638" s="1"/>
      <c r="T638" s="1"/>
      <c r="U638" s="1"/>
      <c r="V638" s="1"/>
      <c r="W638" s="1"/>
      <c r="X638" s="1"/>
      <c r="Y638" s="1"/>
      <c r="Z638" s="1"/>
    </row>
    <row r="639" spans="1:26" ht="12.75">
      <c r="A639" s="1"/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  <c r="N639" s="1"/>
      <c r="O639" s="1"/>
      <c r="P639" s="1"/>
      <c r="Q639" s="1"/>
      <c r="R639" s="1"/>
      <c r="S639" s="1"/>
      <c r="T639" s="1"/>
      <c r="U639" s="1"/>
      <c r="V639" s="1"/>
      <c r="W639" s="1"/>
      <c r="X639" s="1"/>
      <c r="Y639" s="1"/>
      <c r="Z639" s="1"/>
    </row>
    <row r="640" spans="1:26" ht="12.75">
      <c r="A640" s="1"/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  <c r="N640" s="1"/>
      <c r="O640" s="1"/>
      <c r="P640" s="1"/>
      <c r="Q640" s="1"/>
      <c r="R640" s="1"/>
      <c r="S640" s="1"/>
      <c r="T640" s="1"/>
      <c r="U640" s="1"/>
      <c r="V640" s="1"/>
      <c r="W640" s="1"/>
      <c r="X640" s="1"/>
      <c r="Y640" s="1"/>
      <c r="Z640" s="1"/>
    </row>
    <row r="641" spans="1:26" ht="12.75">
      <c r="A641" s="1"/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  <c r="N641" s="1"/>
      <c r="O641" s="1"/>
      <c r="P641" s="1"/>
      <c r="Q641" s="1"/>
      <c r="R641" s="1"/>
      <c r="S641" s="1"/>
      <c r="T641" s="1"/>
      <c r="U641" s="1"/>
      <c r="V641" s="1"/>
      <c r="W641" s="1"/>
      <c r="X641" s="1"/>
      <c r="Y641" s="1"/>
      <c r="Z641" s="1"/>
    </row>
    <row r="642" spans="1:26" ht="12.75">
      <c r="A642" s="1"/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  <c r="N642" s="1"/>
      <c r="O642" s="1"/>
      <c r="P642" s="1"/>
      <c r="Q642" s="1"/>
      <c r="R642" s="1"/>
      <c r="S642" s="1"/>
      <c r="T642" s="1"/>
      <c r="U642" s="1"/>
      <c r="V642" s="1"/>
      <c r="W642" s="1"/>
      <c r="X642" s="1"/>
      <c r="Y642" s="1"/>
      <c r="Z642" s="1"/>
    </row>
    <row r="643" spans="1:26" ht="12.75">
      <c r="A643" s="1"/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  <c r="N643" s="1"/>
      <c r="O643" s="1"/>
      <c r="P643" s="1"/>
      <c r="Q643" s="1"/>
      <c r="R643" s="1"/>
      <c r="S643" s="1"/>
      <c r="T643" s="1"/>
      <c r="U643" s="1"/>
      <c r="V643" s="1"/>
      <c r="W643" s="1"/>
      <c r="X643" s="1"/>
      <c r="Y643" s="1"/>
      <c r="Z643" s="1"/>
    </row>
    <row r="644" spans="1:26" ht="12.75">
      <c r="A644" s="1"/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  <c r="N644" s="1"/>
      <c r="O644" s="1"/>
      <c r="P644" s="1"/>
      <c r="Q644" s="1"/>
      <c r="R644" s="1"/>
      <c r="S644" s="1"/>
      <c r="T644" s="1"/>
      <c r="U644" s="1"/>
      <c r="V644" s="1"/>
      <c r="W644" s="1"/>
      <c r="X644" s="1"/>
      <c r="Y644" s="1"/>
      <c r="Z644" s="1"/>
    </row>
    <row r="645" spans="1:26" ht="12.75">
      <c r="A645" s="1"/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  <c r="N645" s="1"/>
      <c r="O645" s="1"/>
      <c r="P645" s="1"/>
      <c r="Q645" s="1"/>
      <c r="R645" s="1"/>
      <c r="S645" s="1"/>
      <c r="T645" s="1"/>
      <c r="U645" s="1"/>
      <c r="V645" s="1"/>
      <c r="W645" s="1"/>
      <c r="X645" s="1"/>
      <c r="Y645" s="1"/>
      <c r="Z645" s="1"/>
    </row>
    <row r="646" spans="1:26" ht="12.75">
      <c r="A646" s="1"/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  <c r="N646" s="1"/>
      <c r="O646" s="1"/>
      <c r="P646" s="1"/>
      <c r="Q646" s="1"/>
      <c r="R646" s="1"/>
      <c r="S646" s="1"/>
      <c r="T646" s="1"/>
      <c r="U646" s="1"/>
      <c r="V646" s="1"/>
      <c r="W646" s="1"/>
      <c r="X646" s="1"/>
      <c r="Y646" s="1"/>
      <c r="Z646" s="1"/>
    </row>
    <row r="647" spans="1:26" ht="12.75">
      <c r="A647" s="1"/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  <c r="N647" s="1"/>
      <c r="O647" s="1"/>
      <c r="P647" s="1"/>
      <c r="Q647" s="1"/>
      <c r="R647" s="1"/>
      <c r="S647" s="1"/>
      <c r="T647" s="1"/>
      <c r="U647" s="1"/>
      <c r="V647" s="1"/>
      <c r="W647" s="1"/>
      <c r="X647" s="1"/>
      <c r="Y647" s="1"/>
      <c r="Z647" s="1"/>
    </row>
    <row r="648" spans="1:26" ht="12.75">
      <c r="A648" s="1"/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  <c r="N648" s="1"/>
      <c r="O648" s="1"/>
      <c r="P648" s="1"/>
      <c r="Q648" s="1"/>
      <c r="R648" s="1"/>
      <c r="S648" s="1"/>
      <c r="T648" s="1"/>
      <c r="U648" s="1"/>
      <c r="V648" s="1"/>
      <c r="W648" s="1"/>
      <c r="X648" s="1"/>
      <c r="Y648" s="1"/>
      <c r="Z648" s="1"/>
    </row>
    <row r="649" spans="1:26" ht="12.75">
      <c r="A649" s="1"/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  <c r="N649" s="1"/>
      <c r="O649" s="1"/>
      <c r="P649" s="1"/>
      <c r="Q649" s="1"/>
      <c r="R649" s="1"/>
      <c r="S649" s="1"/>
      <c r="T649" s="1"/>
      <c r="U649" s="1"/>
      <c r="V649" s="1"/>
      <c r="W649" s="1"/>
      <c r="X649" s="1"/>
      <c r="Y649" s="1"/>
      <c r="Z649" s="1"/>
    </row>
    <row r="650" spans="1:26" ht="12.75">
      <c r="A650" s="1"/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  <c r="N650" s="1"/>
      <c r="O650" s="1"/>
      <c r="P650" s="1"/>
      <c r="Q650" s="1"/>
      <c r="R650" s="1"/>
      <c r="S650" s="1"/>
      <c r="T650" s="1"/>
      <c r="U650" s="1"/>
      <c r="V650" s="1"/>
      <c r="W650" s="1"/>
      <c r="X650" s="1"/>
      <c r="Y650" s="1"/>
      <c r="Z650" s="1"/>
    </row>
    <row r="651" spans="1:26" ht="12.75">
      <c r="A651" s="1"/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  <c r="N651" s="1"/>
      <c r="O651" s="1"/>
      <c r="P651" s="1"/>
      <c r="Q651" s="1"/>
      <c r="R651" s="1"/>
      <c r="S651" s="1"/>
      <c r="T651" s="1"/>
      <c r="U651" s="1"/>
      <c r="V651" s="1"/>
      <c r="W651" s="1"/>
      <c r="X651" s="1"/>
      <c r="Y651" s="1"/>
      <c r="Z651" s="1"/>
    </row>
    <row r="652" spans="1:26" ht="12.75">
      <c r="A652" s="1"/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  <c r="N652" s="1"/>
      <c r="O652" s="1"/>
      <c r="P652" s="1"/>
      <c r="Q652" s="1"/>
      <c r="R652" s="1"/>
      <c r="S652" s="1"/>
      <c r="T652" s="1"/>
      <c r="U652" s="1"/>
      <c r="V652" s="1"/>
      <c r="W652" s="1"/>
      <c r="X652" s="1"/>
      <c r="Y652" s="1"/>
      <c r="Z652" s="1"/>
    </row>
    <row r="653" spans="1:26" ht="12.75">
      <c r="A653" s="1"/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  <c r="N653" s="1"/>
      <c r="O653" s="1"/>
      <c r="P653" s="1"/>
      <c r="Q653" s="1"/>
      <c r="R653" s="1"/>
      <c r="S653" s="1"/>
      <c r="T653" s="1"/>
      <c r="U653" s="1"/>
      <c r="V653" s="1"/>
      <c r="W653" s="1"/>
      <c r="X653" s="1"/>
      <c r="Y653" s="1"/>
      <c r="Z653" s="1"/>
    </row>
    <row r="654" spans="1:26" ht="12.75">
      <c r="A654" s="1"/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  <c r="N654" s="1"/>
      <c r="O654" s="1"/>
      <c r="P654" s="1"/>
      <c r="Q654" s="1"/>
      <c r="R654" s="1"/>
      <c r="S654" s="1"/>
      <c r="T654" s="1"/>
      <c r="U654" s="1"/>
      <c r="V654" s="1"/>
      <c r="W654" s="1"/>
      <c r="X654" s="1"/>
      <c r="Y654" s="1"/>
      <c r="Z654" s="1"/>
    </row>
    <row r="655" spans="1:26" ht="12.75">
      <c r="A655" s="1"/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  <c r="N655" s="1"/>
      <c r="O655" s="1"/>
      <c r="P655" s="1"/>
      <c r="Q655" s="1"/>
      <c r="R655" s="1"/>
      <c r="S655" s="1"/>
      <c r="T655" s="1"/>
      <c r="U655" s="1"/>
      <c r="V655" s="1"/>
      <c r="W655" s="1"/>
      <c r="X655" s="1"/>
      <c r="Y655" s="1"/>
      <c r="Z655" s="1"/>
    </row>
    <row r="656" spans="1:26" ht="12.75">
      <c r="A656" s="1"/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  <c r="N656" s="1"/>
      <c r="O656" s="1"/>
      <c r="P656" s="1"/>
      <c r="Q656" s="1"/>
      <c r="R656" s="1"/>
      <c r="S656" s="1"/>
      <c r="T656" s="1"/>
      <c r="U656" s="1"/>
      <c r="V656" s="1"/>
      <c r="W656" s="1"/>
      <c r="X656" s="1"/>
      <c r="Y656" s="1"/>
      <c r="Z656" s="1"/>
    </row>
    <row r="657" spans="1:26" ht="12.75">
      <c r="A657" s="1"/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  <c r="N657" s="1"/>
      <c r="O657" s="1"/>
      <c r="P657" s="1"/>
      <c r="Q657" s="1"/>
      <c r="R657" s="1"/>
      <c r="S657" s="1"/>
      <c r="T657" s="1"/>
      <c r="U657" s="1"/>
      <c r="V657" s="1"/>
      <c r="W657" s="1"/>
      <c r="X657" s="1"/>
      <c r="Y657" s="1"/>
      <c r="Z657" s="1"/>
    </row>
    <row r="658" spans="1:26" ht="12.75">
      <c r="A658" s="1"/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  <c r="N658" s="1"/>
      <c r="O658" s="1"/>
      <c r="P658" s="1"/>
      <c r="Q658" s="1"/>
      <c r="R658" s="1"/>
      <c r="S658" s="1"/>
      <c r="T658" s="1"/>
      <c r="U658" s="1"/>
      <c r="V658" s="1"/>
      <c r="W658" s="1"/>
      <c r="X658" s="1"/>
      <c r="Y658" s="1"/>
      <c r="Z658" s="1"/>
    </row>
    <row r="659" spans="1:26" ht="12.75">
      <c r="A659" s="1"/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  <c r="N659" s="1"/>
      <c r="O659" s="1"/>
      <c r="P659" s="1"/>
      <c r="Q659" s="1"/>
      <c r="R659" s="1"/>
      <c r="S659" s="1"/>
      <c r="T659" s="1"/>
      <c r="U659" s="1"/>
      <c r="V659" s="1"/>
      <c r="W659" s="1"/>
      <c r="X659" s="1"/>
      <c r="Y659" s="1"/>
      <c r="Z659" s="1"/>
    </row>
    <row r="660" spans="1:26" ht="12.75">
      <c r="A660" s="1"/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  <c r="N660" s="1"/>
      <c r="O660" s="1"/>
      <c r="P660" s="1"/>
      <c r="Q660" s="1"/>
      <c r="R660" s="1"/>
      <c r="S660" s="1"/>
      <c r="T660" s="1"/>
      <c r="U660" s="1"/>
      <c r="V660" s="1"/>
      <c r="W660" s="1"/>
      <c r="X660" s="1"/>
      <c r="Y660" s="1"/>
      <c r="Z660" s="1"/>
    </row>
    <row r="661" spans="1:26" ht="12.75">
      <c r="A661" s="1"/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  <c r="N661" s="1"/>
      <c r="O661" s="1"/>
      <c r="P661" s="1"/>
      <c r="Q661" s="1"/>
      <c r="R661" s="1"/>
      <c r="S661" s="1"/>
      <c r="T661" s="1"/>
      <c r="U661" s="1"/>
      <c r="V661" s="1"/>
      <c r="W661" s="1"/>
      <c r="X661" s="1"/>
      <c r="Y661" s="1"/>
      <c r="Z661" s="1"/>
    </row>
    <row r="662" spans="1:26" ht="12.75">
      <c r="A662" s="1"/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  <c r="N662" s="1"/>
      <c r="O662" s="1"/>
      <c r="P662" s="1"/>
      <c r="Q662" s="1"/>
      <c r="R662" s="1"/>
      <c r="S662" s="1"/>
      <c r="T662" s="1"/>
      <c r="U662" s="1"/>
      <c r="V662" s="1"/>
      <c r="W662" s="1"/>
      <c r="X662" s="1"/>
      <c r="Y662" s="1"/>
      <c r="Z662" s="1"/>
    </row>
    <row r="663" spans="1:26" ht="12.75">
      <c r="A663" s="1"/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  <c r="N663" s="1"/>
      <c r="O663" s="1"/>
      <c r="P663" s="1"/>
      <c r="Q663" s="1"/>
      <c r="R663" s="1"/>
      <c r="S663" s="1"/>
      <c r="T663" s="1"/>
      <c r="U663" s="1"/>
      <c r="V663" s="1"/>
      <c r="W663" s="1"/>
      <c r="X663" s="1"/>
      <c r="Y663" s="1"/>
      <c r="Z663" s="1"/>
    </row>
    <row r="664" spans="1:26" ht="12.75">
      <c r="A664" s="1"/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  <c r="N664" s="1"/>
      <c r="O664" s="1"/>
      <c r="P664" s="1"/>
      <c r="Q664" s="1"/>
      <c r="R664" s="1"/>
      <c r="S664" s="1"/>
      <c r="T664" s="1"/>
      <c r="U664" s="1"/>
      <c r="V664" s="1"/>
      <c r="W664" s="1"/>
      <c r="X664" s="1"/>
      <c r="Y664" s="1"/>
      <c r="Z664" s="1"/>
    </row>
    <row r="665" spans="1:26" ht="12.75">
      <c r="A665" s="1"/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  <c r="N665" s="1"/>
      <c r="O665" s="1"/>
      <c r="P665" s="1"/>
      <c r="Q665" s="1"/>
      <c r="R665" s="1"/>
      <c r="S665" s="1"/>
      <c r="T665" s="1"/>
      <c r="U665" s="1"/>
      <c r="V665" s="1"/>
      <c r="W665" s="1"/>
      <c r="X665" s="1"/>
      <c r="Y665" s="1"/>
      <c r="Z665" s="1"/>
    </row>
    <row r="666" spans="1:26" ht="12.75">
      <c r="A666" s="1"/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  <c r="N666" s="1"/>
      <c r="O666" s="1"/>
      <c r="P666" s="1"/>
      <c r="Q666" s="1"/>
      <c r="R666" s="1"/>
      <c r="S666" s="1"/>
      <c r="T666" s="1"/>
      <c r="U666" s="1"/>
      <c r="V666" s="1"/>
      <c r="W666" s="1"/>
      <c r="X666" s="1"/>
      <c r="Y666" s="1"/>
      <c r="Z666" s="1"/>
    </row>
    <row r="667" spans="1:26" ht="12.75">
      <c r="A667" s="1"/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  <c r="N667" s="1"/>
      <c r="O667" s="1"/>
      <c r="P667" s="1"/>
      <c r="Q667" s="1"/>
      <c r="R667" s="1"/>
      <c r="S667" s="1"/>
      <c r="T667" s="1"/>
      <c r="U667" s="1"/>
      <c r="V667" s="1"/>
      <c r="W667" s="1"/>
      <c r="X667" s="1"/>
      <c r="Y667" s="1"/>
      <c r="Z667" s="1"/>
    </row>
    <row r="668" spans="1:26" ht="12.75">
      <c r="A668" s="1"/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  <c r="N668" s="1"/>
      <c r="O668" s="1"/>
      <c r="P668" s="1"/>
      <c r="Q668" s="1"/>
      <c r="R668" s="1"/>
      <c r="S668" s="1"/>
      <c r="T668" s="1"/>
      <c r="U668" s="1"/>
      <c r="V668" s="1"/>
      <c r="W668" s="1"/>
      <c r="X668" s="1"/>
      <c r="Y668" s="1"/>
      <c r="Z668" s="1"/>
    </row>
    <row r="669" spans="1:26" ht="12.75">
      <c r="A669" s="1"/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  <c r="N669" s="1"/>
      <c r="O669" s="1"/>
      <c r="P669" s="1"/>
      <c r="Q669" s="1"/>
      <c r="R669" s="1"/>
      <c r="S669" s="1"/>
      <c r="T669" s="1"/>
      <c r="U669" s="1"/>
      <c r="V669" s="1"/>
      <c r="W669" s="1"/>
      <c r="X669" s="1"/>
      <c r="Y669" s="1"/>
      <c r="Z669" s="1"/>
    </row>
    <row r="670" spans="1:26" ht="12.75">
      <c r="A670" s="1"/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  <c r="N670" s="1"/>
      <c r="O670" s="1"/>
      <c r="P670" s="1"/>
      <c r="Q670" s="1"/>
      <c r="R670" s="1"/>
      <c r="S670" s="1"/>
      <c r="T670" s="1"/>
      <c r="U670" s="1"/>
      <c r="V670" s="1"/>
      <c r="W670" s="1"/>
      <c r="X670" s="1"/>
      <c r="Y670" s="1"/>
      <c r="Z670" s="1"/>
    </row>
    <row r="671" spans="1:26" ht="12.75">
      <c r="A671" s="1"/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  <c r="N671" s="1"/>
      <c r="O671" s="1"/>
      <c r="P671" s="1"/>
      <c r="Q671" s="1"/>
      <c r="R671" s="1"/>
      <c r="S671" s="1"/>
      <c r="T671" s="1"/>
      <c r="U671" s="1"/>
      <c r="V671" s="1"/>
      <c r="W671" s="1"/>
      <c r="X671" s="1"/>
      <c r="Y671" s="1"/>
      <c r="Z671" s="1"/>
    </row>
    <row r="672" spans="1:26" ht="12.75">
      <c r="A672" s="1"/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  <c r="N672" s="1"/>
      <c r="O672" s="1"/>
      <c r="P672" s="1"/>
      <c r="Q672" s="1"/>
      <c r="R672" s="1"/>
      <c r="S672" s="1"/>
      <c r="T672" s="1"/>
      <c r="U672" s="1"/>
      <c r="V672" s="1"/>
      <c r="W672" s="1"/>
      <c r="X672" s="1"/>
      <c r="Y672" s="1"/>
      <c r="Z672" s="1"/>
    </row>
    <row r="673" spans="1:26" ht="12.75">
      <c r="A673" s="1"/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  <c r="N673" s="1"/>
      <c r="O673" s="1"/>
      <c r="P673" s="1"/>
      <c r="Q673" s="1"/>
      <c r="R673" s="1"/>
      <c r="S673" s="1"/>
      <c r="T673" s="1"/>
      <c r="U673" s="1"/>
      <c r="V673" s="1"/>
      <c r="W673" s="1"/>
      <c r="X673" s="1"/>
      <c r="Y673" s="1"/>
      <c r="Z673" s="1"/>
    </row>
    <row r="674" spans="1:26" ht="12.75">
      <c r="A674" s="1"/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  <c r="N674" s="1"/>
      <c r="O674" s="1"/>
      <c r="P674" s="1"/>
      <c r="Q674" s="1"/>
      <c r="R674" s="1"/>
      <c r="S674" s="1"/>
      <c r="T674" s="1"/>
      <c r="U674" s="1"/>
      <c r="V674" s="1"/>
      <c r="W674" s="1"/>
      <c r="X674" s="1"/>
      <c r="Y674" s="1"/>
      <c r="Z674" s="1"/>
    </row>
    <row r="675" spans="1:26" ht="12.75">
      <c r="A675" s="1"/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  <c r="N675" s="1"/>
      <c r="O675" s="1"/>
      <c r="P675" s="1"/>
      <c r="Q675" s="1"/>
      <c r="R675" s="1"/>
      <c r="S675" s="1"/>
      <c r="T675" s="1"/>
      <c r="U675" s="1"/>
      <c r="V675" s="1"/>
      <c r="W675" s="1"/>
      <c r="X675" s="1"/>
      <c r="Y675" s="1"/>
      <c r="Z675" s="1"/>
    </row>
    <row r="676" spans="1:26" ht="12.75">
      <c r="A676" s="1"/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  <c r="N676" s="1"/>
      <c r="O676" s="1"/>
      <c r="P676" s="1"/>
      <c r="Q676" s="1"/>
      <c r="R676" s="1"/>
      <c r="S676" s="1"/>
      <c r="T676" s="1"/>
      <c r="U676" s="1"/>
      <c r="V676" s="1"/>
      <c r="W676" s="1"/>
      <c r="X676" s="1"/>
      <c r="Y676" s="1"/>
      <c r="Z676" s="1"/>
    </row>
    <row r="677" spans="1:26" ht="12.75">
      <c r="A677" s="1"/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  <c r="N677" s="1"/>
      <c r="O677" s="1"/>
      <c r="P677" s="1"/>
      <c r="Q677" s="1"/>
      <c r="R677" s="1"/>
      <c r="S677" s="1"/>
      <c r="T677" s="1"/>
      <c r="U677" s="1"/>
      <c r="V677" s="1"/>
      <c r="W677" s="1"/>
      <c r="X677" s="1"/>
      <c r="Y677" s="1"/>
      <c r="Z677" s="1"/>
    </row>
    <row r="678" spans="1:26" ht="12.75">
      <c r="A678" s="1"/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  <c r="N678" s="1"/>
      <c r="O678" s="1"/>
      <c r="P678" s="1"/>
      <c r="Q678" s="1"/>
      <c r="R678" s="1"/>
      <c r="S678" s="1"/>
      <c r="T678" s="1"/>
      <c r="U678" s="1"/>
      <c r="V678" s="1"/>
      <c r="W678" s="1"/>
      <c r="X678" s="1"/>
      <c r="Y678" s="1"/>
      <c r="Z678" s="1"/>
    </row>
    <row r="679" spans="1:26" ht="12.75">
      <c r="A679" s="1"/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  <c r="N679" s="1"/>
      <c r="O679" s="1"/>
      <c r="P679" s="1"/>
      <c r="Q679" s="1"/>
      <c r="R679" s="1"/>
      <c r="S679" s="1"/>
      <c r="T679" s="1"/>
      <c r="U679" s="1"/>
      <c r="V679" s="1"/>
      <c r="W679" s="1"/>
      <c r="X679" s="1"/>
      <c r="Y679" s="1"/>
      <c r="Z679" s="1"/>
    </row>
    <row r="680" spans="1:26" ht="12.75">
      <c r="A680" s="1"/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  <c r="N680" s="1"/>
      <c r="O680" s="1"/>
      <c r="P680" s="1"/>
      <c r="Q680" s="1"/>
      <c r="R680" s="1"/>
      <c r="S680" s="1"/>
      <c r="T680" s="1"/>
      <c r="U680" s="1"/>
      <c r="V680" s="1"/>
      <c r="W680" s="1"/>
      <c r="X680" s="1"/>
      <c r="Y680" s="1"/>
      <c r="Z680" s="1"/>
    </row>
    <row r="681" spans="1:26" ht="12.75">
      <c r="A681" s="1"/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  <c r="N681" s="1"/>
      <c r="O681" s="1"/>
      <c r="P681" s="1"/>
      <c r="Q681" s="1"/>
      <c r="R681" s="1"/>
      <c r="S681" s="1"/>
      <c r="T681" s="1"/>
      <c r="U681" s="1"/>
      <c r="V681" s="1"/>
      <c r="W681" s="1"/>
      <c r="X681" s="1"/>
      <c r="Y681" s="1"/>
      <c r="Z681" s="1"/>
    </row>
    <row r="682" spans="1:26" ht="12.75">
      <c r="A682" s="1"/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  <c r="N682" s="1"/>
      <c r="O682" s="1"/>
      <c r="P682" s="1"/>
      <c r="Q682" s="1"/>
      <c r="R682" s="1"/>
      <c r="S682" s="1"/>
      <c r="T682" s="1"/>
      <c r="U682" s="1"/>
      <c r="V682" s="1"/>
      <c r="W682" s="1"/>
      <c r="X682" s="1"/>
      <c r="Y682" s="1"/>
      <c r="Z682" s="1"/>
    </row>
    <row r="683" spans="1:26" ht="12.75">
      <c r="A683" s="1"/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  <c r="N683" s="1"/>
      <c r="O683" s="1"/>
      <c r="P683" s="1"/>
      <c r="Q683" s="1"/>
      <c r="R683" s="1"/>
      <c r="S683" s="1"/>
      <c r="T683" s="1"/>
      <c r="U683" s="1"/>
      <c r="V683" s="1"/>
      <c r="W683" s="1"/>
      <c r="X683" s="1"/>
      <c r="Y683" s="1"/>
      <c r="Z683" s="1"/>
    </row>
    <row r="684" spans="1:26" ht="12.75">
      <c r="A684" s="1"/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  <c r="N684" s="1"/>
      <c r="O684" s="1"/>
      <c r="P684" s="1"/>
      <c r="Q684" s="1"/>
      <c r="R684" s="1"/>
      <c r="S684" s="1"/>
      <c r="T684" s="1"/>
      <c r="U684" s="1"/>
      <c r="V684" s="1"/>
      <c r="W684" s="1"/>
      <c r="X684" s="1"/>
      <c r="Y684" s="1"/>
      <c r="Z684" s="1"/>
    </row>
    <row r="685" spans="1:26" ht="12.75">
      <c r="A685" s="1"/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  <c r="N685" s="1"/>
      <c r="O685" s="1"/>
      <c r="P685" s="1"/>
      <c r="Q685" s="1"/>
      <c r="R685" s="1"/>
      <c r="S685" s="1"/>
      <c r="T685" s="1"/>
      <c r="U685" s="1"/>
      <c r="V685" s="1"/>
      <c r="W685" s="1"/>
      <c r="X685" s="1"/>
      <c r="Y685" s="1"/>
      <c r="Z685" s="1"/>
    </row>
    <row r="686" spans="1:26" ht="12.75">
      <c r="A686" s="1"/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  <c r="N686" s="1"/>
      <c r="O686" s="1"/>
      <c r="P686" s="1"/>
      <c r="Q686" s="1"/>
      <c r="R686" s="1"/>
      <c r="S686" s="1"/>
      <c r="T686" s="1"/>
      <c r="U686" s="1"/>
      <c r="V686" s="1"/>
      <c r="W686" s="1"/>
      <c r="X686" s="1"/>
      <c r="Y686" s="1"/>
      <c r="Z686" s="1"/>
    </row>
    <row r="687" spans="1:26" ht="12.75">
      <c r="A687" s="1"/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  <c r="N687" s="1"/>
      <c r="O687" s="1"/>
      <c r="P687" s="1"/>
      <c r="Q687" s="1"/>
      <c r="R687" s="1"/>
      <c r="S687" s="1"/>
      <c r="T687" s="1"/>
      <c r="U687" s="1"/>
      <c r="V687" s="1"/>
      <c r="W687" s="1"/>
      <c r="X687" s="1"/>
      <c r="Y687" s="1"/>
      <c r="Z687" s="1"/>
    </row>
    <row r="688" spans="1:26" ht="12.75">
      <c r="A688" s="1"/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  <c r="N688" s="1"/>
      <c r="O688" s="1"/>
      <c r="P688" s="1"/>
      <c r="Q688" s="1"/>
      <c r="R688" s="1"/>
      <c r="S688" s="1"/>
      <c r="T688" s="1"/>
      <c r="U688" s="1"/>
      <c r="V688" s="1"/>
      <c r="W688" s="1"/>
      <c r="X688" s="1"/>
      <c r="Y688" s="1"/>
      <c r="Z688" s="1"/>
    </row>
    <row r="689" spans="1:26" ht="12.75">
      <c r="A689" s="1"/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  <c r="N689" s="1"/>
      <c r="O689" s="1"/>
      <c r="P689" s="1"/>
      <c r="Q689" s="1"/>
      <c r="R689" s="1"/>
      <c r="S689" s="1"/>
      <c r="T689" s="1"/>
      <c r="U689" s="1"/>
      <c r="V689" s="1"/>
      <c r="W689" s="1"/>
      <c r="X689" s="1"/>
      <c r="Y689" s="1"/>
      <c r="Z689" s="1"/>
    </row>
    <row r="690" spans="1:26" ht="12.75">
      <c r="A690" s="1"/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  <c r="N690" s="1"/>
      <c r="O690" s="1"/>
      <c r="P690" s="1"/>
      <c r="Q690" s="1"/>
      <c r="R690" s="1"/>
      <c r="S690" s="1"/>
      <c r="T690" s="1"/>
      <c r="U690" s="1"/>
      <c r="V690" s="1"/>
      <c r="W690" s="1"/>
      <c r="X690" s="1"/>
      <c r="Y690" s="1"/>
      <c r="Z690" s="1"/>
    </row>
    <row r="691" spans="1:26" ht="12.75">
      <c r="A691" s="1"/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  <c r="N691" s="1"/>
      <c r="O691" s="1"/>
      <c r="P691" s="1"/>
      <c r="Q691" s="1"/>
      <c r="R691" s="1"/>
      <c r="S691" s="1"/>
      <c r="T691" s="1"/>
      <c r="U691" s="1"/>
      <c r="V691" s="1"/>
      <c r="W691" s="1"/>
      <c r="X691" s="1"/>
      <c r="Y691" s="1"/>
      <c r="Z691" s="1"/>
    </row>
    <row r="692" spans="1:26" ht="12.75">
      <c r="A692" s="1"/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  <c r="N692" s="1"/>
      <c r="O692" s="1"/>
      <c r="P692" s="1"/>
      <c r="Q692" s="1"/>
      <c r="R692" s="1"/>
      <c r="S692" s="1"/>
      <c r="T692" s="1"/>
      <c r="U692" s="1"/>
      <c r="V692" s="1"/>
      <c r="W692" s="1"/>
      <c r="X692" s="1"/>
      <c r="Y692" s="1"/>
      <c r="Z692" s="1"/>
    </row>
    <row r="693" spans="1:26" ht="12.75">
      <c r="A693" s="1"/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  <c r="N693" s="1"/>
      <c r="O693" s="1"/>
      <c r="P693" s="1"/>
      <c r="Q693" s="1"/>
      <c r="R693" s="1"/>
      <c r="S693" s="1"/>
      <c r="T693" s="1"/>
      <c r="U693" s="1"/>
      <c r="V693" s="1"/>
      <c r="W693" s="1"/>
      <c r="X693" s="1"/>
      <c r="Y693" s="1"/>
      <c r="Z693" s="1"/>
    </row>
    <row r="694" spans="1:26" ht="12.75">
      <c r="A694" s="1"/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  <c r="N694" s="1"/>
      <c r="O694" s="1"/>
      <c r="P694" s="1"/>
      <c r="Q694" s="1"/>
      <c r="R694" s="1"/>
      <c r="S694" s="1"/>
      <c r="T694" s="1"/>
      <c r="U694" s="1"/>
      <c r="V694" s="1"/>
      <c r="W694" s="1"/>
      <c r="X694" s="1"/>
      <c r="Y694" s="1"/>
      <c r="Z694" s="1"/>
    </row>
    <row r="695" spans="1:26" ht="12.75">
      <c r="A695" s="1"/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  <c r="N695" s="1"/>
      <c r="O695" s="1"/>
      <c r="P695" s="1"/>
      <c r="Q695" s="1"/>
      <c r="R695" s="1"/>
      <c r="S695" s="1"/>
      <c r="T695" s="1"/>
      <c r="U695" s="1"/>
      <c r="V695" s="1"/>
      <c r="W695" s="1"/>
      <c r="X695" s="1"/>
      <c r="Y695" s="1"/>
      <c r="Z695" s="1"/>
    </row>
    <row r="696" spans="1:26" ht="12.75">
      <c r="A696" s="1"/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  <c r="N696" s="1"/>
      <c r="O696" s="1"/>
      <c r="P696" s="1"/>
      <c r="Q696" s="1"/>
      <c r="R696" s="1"/>
      <c r="S696" s="1"/>
      <c r="T696" s="1"/>
      <c r="U696" s="1"/>
      <c r="V696" s="1"/>
      <c r="W696" s="1"/>
      <c r="X696" s="1"/>
      <c r="Y696" s="1"/>
      <c r="Z696" s="1"/>
    </row>
    <row r="697" spans="1:26" ht="12.75">
      <c r="A697" s="1"/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  <c r="N697" s="1"/>
      <c r="O697" s="1"/>
      <c r="P697" s="1"/>
      <c r="Q697" s="1"/>
      <c r="R697" s="1"/>
      <c r="S697" s="1"/>
      <c r="T697" s="1"/>
      <c r="U697" s="1"/>
      <c r="V697" s="1"/>
      <c r="W697" s="1"/>
      <c r="X697" s="1"/>
      <c r="Y697" s="1"/>
      <c r="Z697" s="1"/>
    </row>
    <row r="698" spans="1:26" ht="12.75">
      <c r="A698" s="1"/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  <c r="N698" s="1"/>
      <c r="O698" s="1"/>
      <c r="P698" s="1"/>
      <c r="Q698" s="1"/>
      <c r="R698" s="1"/>
      <c r="S698" s="1"/>
      <c r="T698" s="1"/>
      <c r="U698" s="1"/>
      <c r="V698" s="1"/>
      <c r="W698" s="1"/>
      <c r="X698" s="1"/>
      <c r="Y698" s="1"/>
      <c r="Z698" s="1"/>
    </row>
    <row r="699" spans="1:26" ht="12.75">
      <c r="A699" s="1"/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  <c r="N699" s="1"/>
      <c r="O699" s="1"/>
      <c r="P699" s="1"/>
      <c r="Q699" s="1"/>
      <c r="R699" s="1"/>
      <c r="S699" s="1"/>
      <c r="T699" s="1"/>
      <c r="U699" s="1"/>
      <c r="V699" s="1"/>
      <c r="W699" s="1"/>
      <c r="X699" s="1"/>
      <c r="Y699" s="1"/>
      <c r="Z699" s="1"/>
    </row>
    <row r="700" spans="1:26" ht="12.75">
      <c r="A700" s="1"/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  <c r="N700" s="1"/>
      <c r="O700" s="1"/>
      <c r="P700" s="1"/>
      <c r="Q700" s="1"/>
      <c r="R700" s="1"/>
      <c r="S700" s="1"/>
      <c r="T700" s="1"/>
      <c r="U700" s="1"/>
      <c r="V700" s="1"/>
      <c r="W700" s="1"/>
      <c r="X700" s="1"/>
      <c r="Y700" s="1"/>
      <c r="Z700" s="1"/>
    </row>
    <row r="701" spans="1:26" ht="12.75">
      <c r="A701" s="1"/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  <c r="N701" s="1"/>
      <c r="O701" s="1"/>
      <c r="P701" s="1"/>
      <c r="Q701" s="1"/>
      <c r="R701" s="1"/>
      <c r="S701" s="1"/>
      <c r="T701" s="1"/>
      <c r="U701" s="1"/>
      <c r="V701" s="1"/>
      <c r="W701" s="1"/>
      <c r="X701" s="1"/>
      <c r="Y701" s="1"/>
      <c r="Z701" s="1"/>
    </row>
    <row r="702" spans="1:26" ht="12.75">
      <c r="A702" s="1"/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  <c r="N702" s="1"/>
      <c r="O702" s="1"/>
      <c r="P702" s="1"/>
      <c r="Q702" s="1"/>
      <c r="R702" s="1"/>
      <c r="S702" s="1"/>
      <c r="T702" s="1"/>
      <c r="U702" s="1"/>
      <c r="V702" s="1"/>
      <c r="W702" s="1"/>
      <c r="X702" s="1"/>
      <c r="Y702" s="1"/>
      <c r="Z702" s="1"/>
    </row>
    <row r="703" spans="1:26" ht="12.75">
      <c r="A703" s="1"/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  <c r="N703" s="1"/>
      <c r="O703" s="1"/>
      <c r="P703" s="1"/>
      <c r="Q703" s="1"/>
      <c r="R703" s="1"/>
      <c r="S703" s="1"/>
      <c r="T703" s="1"/>
      <c r="U703" s="1"/>
      <c r="V703" s="1"/>
      <c r="W703" s="1"/>
      <c r="X703" s="1"/>
      <c r="Y703" s="1"/>
      <c r="Z703" s="1"/>
    </row>
    <row r="704" spans="1:26" ht="12.75">
      <c r="A704" s="1"/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  <c r="N704" s="1"/>
      <c r="O704" s="1"/>
      <c r="P704" s="1"/>
      <c r="Q704" s="1"/>
      <c r="R704" s="1"/>
      <c r="S704" s="1"/>
      <c r="T704" s="1"/>
      <c r="U704" s="1"/>
      <c r="V704" s="1"/>
      <c r="W704" s="1"/>
      <c r="X704" s="1"/>
      <c r="Y704" s="1"/>
      <c r="Z704" s="1"/>
    </row>
    <row r="705" spans="1:26" ht="12.75">
      <c r="A705" s="1"/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  <c r="N705" s="1"/>
      <c r="O705" s="1"/>
      <c r="P705" s="1"/>
      <c r="Q705" s="1"/>
      <c r="R705" s="1"/>
      <c r="S705" s="1"/>
      <c r="T705" s="1"/>
      <c r="U705" s="1"/>
      <c r="V705" s="1"/>
      <c r="W705" s="1"/>
      <c r="X705" s="1"/>
      <c r="Y705" s="1"/>
      <c r="Z705" s="1"/>
    </row>
    <row r="706" spans="1:26" ht="12.75">
      <c r="A706" s="1"/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  <c r="N706" s="1"/>
      <c r="O706" s="1"/>
      <c r="P706" s="1"/>
      <c r="Q706" s="1"/>
      <c r="R706" s="1"/>
      <c r="S706" s="1"/>
      <c r="T706" s="1"/>
      <c r="U706" s="1"/>
      <c r="V706" s="1"/>
      <c r="W706" s="1"/>
      <c r="X706" s="1"/>
      <c r="Y706" s="1"/>
      <c r="Z706" s="1"/>
    </row>
    <row r="707" spans="1:26" ht="12.75">
      <c r="A707" s="1"/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  <c r="N707" s="1"/>
      <c r="O707" s="1"/>
      <c r="P707" s="1"/>
      <c r="Q707" s="1"/>
      <c r="R707" s="1"/>
      <c r="S707" s="1"/>
      <c r="T707" s="1"/>
      <c r="U707" s="1"/>
      <c r="V707" s="1"/>
      <c r="W707" s="1"/>
      <c r="X707" s="1"/>
      <c r="Y707" s="1"/>
      <c r="Z707" s="1"/>
    </row>
    <row r="708" spans="1:26" ht="12.75">
      <c r="A708" s="1"/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  <c r="N708" s="1"/>
      <c r="O708" s="1"/>
      <c r="P708" s="1"/>
      <c r="Q708" s="1"/>
      <c r="R708" s="1"/>
      <c r="S708" s="1"/>
      <c r="T708" s="1"/>
      <c r="U708" s="1"/>
      <c r="V708" s="1"/>
      <c r="W708" s="1"/>
      <c r="X708" s="1"/>
      <c r="Y708" s="1"/>
      <c r="Z708" s="1"/>
    </row>
    <row r="709" spans="1:26" ht="12.75">
      <c r="A709" s="1"/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  <c r="N709" s="1"/>
      <c r="O709" s="1"/>
      <c r="P709" s="1"/>
      <c r="Q709" s="1"/>
      <c r="R709" s="1"/>
      <c r="S709" s="1"/>
      <c r="T709" s="1"/>
      <c r="U709" s="1"/>
      <c r="V709" s="1"/>
      <c r="W709" s="1"/>
      <c r="X709" s="1"/>
      <c r="Y709" s="1"/>
      <c r="Z709" s="1"/>
    </row>
    <row r="710" spans="1:26" ht="12.75">
      <c r="A710" s="1"/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  <c r="N710" s="1"/>
      <c r="O710" s="1"/>
      <c r="P710" s="1"/>
      <c r="Q710" s="1"/>
      <c r="R710" s="1"/>
      <c r="S710" s="1"/>
      <c r="T710" s="1"/>
      <c r="U710" s="1"/>
      <c r="V710" s="1"/>
      <c r="W710" s="1"/>
      <c r="X710" s="1"/>
      <c r="Y710" s="1"/>
      <c r="Z710" s="1"/>
    </row>
    <row r="711" spans="1:26" ht="12.75">
      <c r="A711" s="1"/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  <c r="N711" s="1"/>
      <c r="O711" s="1"/>
      <c r="P711" s="1"/>
      <c r="Q711" s="1"/>
      <c r="R711" s="1"/>
      <c r="S711" s="1"/>
      <c r="T711" s="1"/>
      <c r="U711" s="1"/>
      <c r="V711" s="1"/>
      <c r="W711" s="1"/>
      <c r="X711" s="1"/>
      <c r="Y711" s="1"/>
      <c r="Z711" s="1"/>
    </row>
    <row r="712" spans="1:26" ht="12.75">
      <c r="A712" s="1"/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  <c r="N712" s="1"/>
      <c r="O712" s="1"/>
      <c r="P712" s="1"/>
      <c r="Q712" s="1"/>
      <c r="R712" s="1"/>
      <c r="S712" s="1"/>
      <c r="T712" s="1"/>
      <c r="U712" s="1"/>
      <c r="V712" s="1"/>
      <c r="W712" s="1"/>
      <c r="X712" s="1"/>
      <c r="Y712" s="1"/>
      <c r="Z712" s="1"/>
    </row>
    <row r="713" spans="1:26" ht="12.75">
      <c r="A713" s="1"/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  <c r="N713" s="1"/>
      <c r="O713" s="1"/>
      <c r="P713" s="1"/>
      <c r="Q713" s="1"/>
      <c r="R713" s="1"/>
      <c r="S713" s="1"/>
      <c r="T713" s="1"/>
      <c r="U713" s="1"/>
      <c r="V713" s="1"/>
      <c r="W713" s="1"/>
      <c r="X713" s="1"/>
      <c r="Y713" s="1"/>
      <c r="Z713" s="1"/>
    </row>
    <row r="714" spans="1:26" ht="12.75">
      <c r="A714" s="1"/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  <c r="N714" s="1"/>
      <c r="O714" s="1"/>
      <c r="P714" s="1"/>
      <c r="Q714" s="1"/>
      <c r="R714" s="1"/>
      <c r="S714" s="1"/>
      <c r="T714" s="1"/>
      <c r="U714" s="1"/>
      <c r="V714" s="1"/>
      <c r="W714" s="1"/>
      <c r="X714" s="1"/>
      <c r="Y714" s="1"/>
      <c r="Z714" s="1"/>
    </row>
    <row r="715" spans="1:26" ht="12.75">
      <c r="A715" s="1"/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  <c r="N715" s="1"/>
      <c r="O715" s="1"/>
      <c r="P715" s="1"/>
      <c r="Q715" s="1"/>
      <c r="R715" s="1"/>
      <c r="S715" s="1"/>
      <c r="T715" s="1"/>
      <c r="U715" s="1"/>
      <c r="V715" s="1"/>
      <c r="W715" s="1"/>
      <c r="X715" s="1"/>
      <c r="Y715" s="1"/>
      <c r="Z715" s="1"/>
    </row>
    <row r="716" spans="1:26" ht="12.75">
      <c r="A716" s="1"/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  <c r="N716" s="1"/>
      <c r="O716" s="1"/>
      <c r="P716" s="1"/>
      <c r="Q716" s="1"/>
      <c r="R716" s="1"/>
      <c r="S716" s="1"/>
      <c r="T716" s="1"/>
      <c r="U716" s="1"/>
      <c r="V716" s="1"/>
      <c r="W716" s="1"/>
      <c r="X716" s="1"/>
      <c r="Y716" s="1"/>
      <c r="Z716" s="1"/>
    </row>
    <row r="717" spans="1:26" ht="12.75">
      <c r="A717" s="1"/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  <c r="N717" s="1"/>
      <c r="O717" s="1"/>
      <c r="P717" s="1"/>
      <c r="Q717" s="1"/>
      <c r="R717" s="1"/>
      <c r="S717" s="1"/>
      <c r="T717" s="1"/>
      <c r="U717" s="1"/>
      <c r="V717" s="1"/>
      <c r="W717" s="1"/>
      <c r="X717" s="1"/>
      <c r="Y717" s="1"/>
      <c r="Z717" s="1"/>
    </row>
    <row r="718" spans="1:26" ht="12.75">
      <c r="A718" s="1"/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  <c r="N718" s="1"/>
      <c r="O718" s="1"/>
      <c r="P718" s="1"/>
      <c r="Q718" s="1"/>
      <c r="R718" s="1"/>
      <c r="S718" s="1"/>
      <c r="T718" s="1"/>
      <c r="U718" s="1"/>
      <c r="V718" s="1"/>
      <c r="W718" s="1"/>
      <c r="X718" s="1"/>
      <c r="Y718" s="1"/>
      <c r="Z718" s="1"/>
    </row>
    <row r="719" spans="1:26" ht="12.75">
      <c r="A719" s="1"/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  <c r="N719" s="1"/>
      <c r="O719" s="1"/>
      <c r="P719" s="1"/>
      <c r="Q719" s="1"/>
      <c r="R719" s="1"/>
      <c r="S719" s="1"/>
      <c r="T719" s="1"/>
      <c r="U719" s="1"/>
      <c r="V719" s="1"/>
      <c r="W719" s="1"/>
      <c r="X719" s="1"/>
      <c r="Y719" s="1"/>
      <c r="Z719" s="1"/>
    </row>
    <row r="720" spans="1:26" ht="12.75">
      <c r="A720" s="1"/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  <c r="N720" s="1"/>
      <c r="O720" s="1"/>
      <c r="P720" s="1"/>
      <c r="Q720" s="1"/>
      <c r="R720" s="1"/>
      <c r="S720" s="1"/>
      <c r="T720" s="1"/>
      <c r="U720" s="1"/>
      <c r="V720" s="1"/>
      <c r="W720" s="1"/>
      <c r="X720" s="1"/>
      <c r="Y720" s="1"/>
      <c r="Z720" s="1"/>
    </row>
    <row r="721" spans="1:26" ht="12.75">
      <c r="A721" s="1"/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  <c r="N721" s="1"/>
      <c r="O721" s="1"/>
      <c r="P721" s="1"/>
      <c r="Q721" s="1"/>
      <c r="R721" s="1"/>
      <c r="S721" s="1"/>
      <c r="T721" s="1"/>
      <c r="U721" s="1"/>
      <c r="V721" s="1"/>
      <c r="W721" s="1"/>
      <c r="X721" s="1"/>
      <c r="Y721" s="1"/>
      <c r="Z721" s="1"/>
    </row>
    <row r="722" spans="1:26" ht="12.75">
      <c r="A722" s="1"/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  <c r="N722" s="1"/>
      <c r="O722" s="1"/>
      <c r="P722" s="1"/>
      <c r="Q722" s="1"/>
      <c r="R722" s="1"/>
      <c r="S722" s="1"/>
      <c r="T722" s="1"/>
      <c r="U722" s="1"/>
      <c r="V722" s="1"/>
      <c r="W722" s="1"/>
      <c r="X722" s="1"/>
      <c r="Y722" s="1"/>
      <c r="Z722" s="1"/>
    </row>
    <row r="723" spans="1:26" ht="12.75">
      <c r="A723" s="1"/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  <c r="N723" s="1"/>
      <c r="O723" s="1"/>
      <c r="P723" s="1"/>
      <c r="Q723" s="1"/>
      <c r="R723" s="1"/>
      <c r="S723" s="1"/>
      <c r="T723" s="1"/>
      <c r="U723" s="1"/>
      <c r="V723" s="1"/>
      <c r="W723" s="1"/>
      <c r="X723" s="1"/>
      <c r="Y723" s="1"/>
      <c r="Z723" s="1"/>
    </row>
    <row r="724" spans="1:26" ht="12.75">
      <c r="A724" s="1"/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  <c r="N724" s="1"/>
      <c r="O724" s="1"/>
      <c r="P724" s="1"/>
      <c r="Q724" s="1"/>
      <c r="R724" s="1"/>
      <c r="S724" s="1"/>
      <c r="T724" s="1"/>
      <c r="U724" s="1"/>
      <c r="V724" s="1"/>
      <c r="W724" s="1"/>
      <c r="X724" s="1"/>
      <c r="Y724" s="1"/>
      <c r="Z724" s="1"/>
    </row>
    <row r="725" spans="1:26" ht="12.75">
      <c r="A725" s="1"/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  <c r="N725" s="1"/>
      <c r="O725" s="1"/>
      <c r="P725" s="1"/>
      <c r="Q725" s="1"/>
      <c r="R725" s="1"/>
      <c r="S725" s="1"/>
      <c r="T725" s="1"/>
      <c r="U725" s="1"/>
      <c r="V725" s="1"/>
      <c r="W725" s="1"/>
      <c r="X725" s="1"/>
      <c r="Y725" s="1"/>
      <c r="Z725" s="1"/>
    </row>
    <row r="726" spans="1:26" ht="12.75">
      <c r="A726" s="1"/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  <c r="N726" s="1"/>
      <c r="O726" s="1"/>
      <c r="P726" s="1"/>
      <c r="Q726" s="1"/>
      <c r="R726" s="1"/>
      <c r="S726" s="1"/>
      <c r="T726" s="1"/>
      <c r="U726" s="1"/>
      <c r="V726" s="1"/>
      <c r="W726" s="1"/>
      <c r="X726" s="1"/>
      <c r="Y726" s="1"/>
      <c r="Z726" s="1"/>
    </row>
    <row r="727" spans="1:26" ht="12.75">
      <c r="A727" s="1"/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  <c r="N727" s="1"/>
      <c r="O727" s="1"/>
      <c r="P727" s="1"/>
      <c r="Q727" s="1"/>
      <c r="R727" s="1"/>
      <c r="S727" s="1"/>
      <c r="T727" s="1"/>
      <c r="U727" s="1"/>
      <c r="V727" s="1"/>
      <c r="W727" s="1"/>
      <c r="X727" s="1"/>
      <c r="Y727" s="1"/>
      <c r="Z727" s="1"/>
    </row>
    <row r="728" spans="1:26" ht="12.75">
      <c r="A728" s="1"/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  <c r="N728" s="1"/>
      <c r="O728" s="1"/>
      <c r="P728" s="1"/>
      <c r="Q728" s="1"/>
      <c r="R728" s="1"/>
      <c r="S728" s="1"/>
      <c r="T728" s="1"/>
      <c r="U728" s="1"/>
      <c r="V728" s="1"/>
      <c r="W728" s="1"/>
      <c r="X728" s="1"/>
      <c r="Y728" s="1"/>
      <c r="Z728" s="1"/>
    </row>
    <row r="729" spans="1:26" ht="12.75">
      <c r="A729" s="1"/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  <c r="N729" s="1"/>
      <c r="O729" s="1"/>
      <c r="P729" s="1"/>
      <c r="Q729" s="1"/>
      <c r="R729" s="1"/>
      <c r="S729" s="1"/>
      <c r="T729" s="1"/>
      <c r="U729" s="1"/>
      <c r="V729" s="1"/>
      <c r="W729" s="1"/>
      <c r="X729" s="1"/>
      <c r="Y729" s="1"/>
      <c r="Z729" s="1"/>
    </row>
    <row r="730" spans="1:26" ht="12.75">
      <c r="A730" s="1"/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  <c r="N730" s="1"/>
      <c r="O730" s="1"/>
      <c r="P730" s="1"/>
      <c r="Q730" s="1"/>
      <c r="R730" s="1"/>
      <c r="S730" s="1"/>
      <c r="T730" s="1"/>
      <c r="U730" s="1"/>
      <c r="V730" s="1"/>
      <c r="W730" s="1"/>
      <c r="X730" s="1"/>
      <c r="Y730" s="1"/>
      <c r="Z730" s="1"/>
    </row>
    <row r="731" spans="1:26" ht="12.75">
      <c r="A731" s="1"/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  <c r="N731" s="1"/>
      <c r="O731" s="1"/>
      <c r="P731" s="1"/>
      <c r="Q731" s="1"/>
      <c r="R731" s="1"/>
      <c r="S731" s="1"/>
      <c r="T731" s="1"/>
      <c r="U731" s="1"/>
      <c r="V731" s="1"/>
      <c r="W731" s="1"/>
      <c r="X731" s="1"/>
      <c r="Y731" s="1"/>
      <c r="Z731" s="1"/>
    </row>
    <row r="732" spans="1:26" ht="12.75">
      <c r="A732" s="1"/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  <c r="N732" s="1"/>
      <c r="O732" s="1"/>
      <c r="P732" s="1"/>
      <c r="Q732" s="1"/>
      <c r="R732" s="1"/>
      <c r="S732" s="1"/>
      <c r="T732" s="1"/>
      <c r="U732" s="1"/>
      <c r="V732" s="1"/>
      <c r="W732" s="1"/>
      <c r="X732" s="1"/>
      <c r="Y732" s="1"/>
      <c r="Z732" s="1"/>
    </row>
    <row r="733" spans="1:26" ht="12.75">
      <c r="A733" s="1"/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  <c r="N733" s="1"/>
      <c r="O733" s="1"/>
      <c r="P733" s="1"/>
      <c r="Q733" s="1"/>
      <c r="R733" s="1"/>
      <c r="S733" s="1"/>
      <c r="T733" s="1"/>
      <c r="U733" s="1"/>
      <c r="V733" s="1"/>
      <c r="W733" s="1"/>
      <c r="X733" s="1"/>
      <c r="Y733" s="1"/>
      <c r="Z733" s="1"/>
    </row>
    <row r="734" spans="1:26" ht="12.75">
      <c r="A734" s="1"/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  <c r="N734" s="1"/>
      <c r="O734" s="1"/>
      <c r="P734" s="1"/>
      <c r="Q734" s="1"/>
      <c r="R734" s="1"/>
      <c r="S734" s="1"/>
      <c r="T734" s="1"/>
      <c r="U734" s="1"/>
      <c r="V734" s="1"/>
      <c r="W734" s="1"/>
      <c r="X734" s="1"/>
      <c r="Y734" s="1"/>
      <c r="Z734" s="1"/>
    </row>
    <row r="735" spans="1:26" ht="12.75">
      <c r="A735" s="1"/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  <c r="N735" s="1"/>
      <c r="O735" s="1"/>
      <c r="P735" s="1"/>
      <c r="Q735" s="1"/>
      <c r="R735" s="1"/>
      <c r="S735" s="1"/>
      <c r="T735" s="1"/>
      <c r="U735" s="1"/>
      <c r="V735" s="1"/>
      <c r="W735" s="1"/>
      <c r="X735" s="1"/>
      <c r="Y735" s="1"/>
      <c r="Z735" s="1"/>
    </row>
    <row r="736" spans="1:26" ht="12.75">
      <c r="A736" s="1"/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  <c r="N736" s="1"/>
      <c r="O736" s="1"/>
      <c r="P736" s="1"/>
      <c r="Q736" s="1"/>
      <c r="R736" s="1"/>
      <c r="S736" s="1"/>
      <c r="T736" s="1"/>
      <c r="U736" s="1"/>
      <c r="V736" s="1"/>
      <c r="W736" s="1"/>
      <c r="X736" s="1"/>
      <c r="Y736" s="1"/>
      <c r="Z736" s="1"/>
    </row>
    <row r="737" spans="1:26" ht="12.75">
      <c r="A737" s="1"/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  <c r="N737" s="1"/>
      <c r="O737" s="1"/>
      <c r="P737" s="1"/>
      <c r="Q737" s="1"/>
      <c r="R737" s="1"/>
      <c r="S737" s="1"/>
      <c r="T737" s="1"/>
      <c r="U737" s="1"/>
      <c r="V737" s="1"/>
      <c r="W737" s="1"/>
      <c r="X737" s="1"/>
      <c r="Y737" s="1"/>
      <c r="Z737" s="1"/>
    </row>
    <row r="738" spans="1:26" ht="12.75">
      <c r="A738" s="1"/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  <c r="N738" s="1"/>
      <c r="O738" s="1"/>
      <c r="P738" s="1"/>
      <c r="Q738" s="1"/>
      <c r="R738" s="1"/>
      <c r="S738" s="1"/>
      <c r="T738" s="1"/>
      <c r="U738" s="1"/>
      <c r="V738" s="1"/>
      <c r="W738" s="1"/>
      <c r="X738" s="1"/>
      <c r="Y738" s="1"/>
      <c r="Z738" s="1"/>
    </row>
    <row r="739" spans="1:26" ht="12.75">
      <c r="A739" s="1"/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  <c r="N739" s="1"/>
      <c r="O739" s="1"/>
      <c r="P739" s="1"/>
      <c r="Q739" s="1"/>
      <c r="R739" s="1"/>
      <c r="S739" s="1"/>
      <c r="T739" s="1"/>
      <c r="U739" s="1"/>
      <c r="V739" s="1"/>
      <c r="W739" s="1"/>
      <c r="X739" s="1"/>
      <c r="Y739" s="1"/>
      <c r="Z739" s="1"/>
    </row>
    <row r="740" spans="1:26" ht="12.75">
      <c r="A740" s="1"/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  <c r="N740" s="1"/>
      <c r="O740" s="1"/>
      <c r="P740" s="1"/>
      <c r="Q740" s="1"/>
      <c r="R740" s="1"/>
      <c r="S740" s="1"/>
      <c r="T740" s="1"/>
      <c r="U740" s="1"/>
      <c r="V740" s="1"/>
      <c r="W740" s="1"/>
      <c r="X740" s="1"/>
      <c r="Y740" s="1"/>
      <c r="Z740" s="1"/>
    </row>
    <row r="741" spans="1:26" ht="12.75">
      <c r="A741" s="1"/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  <c r="N741" s="1"/>
      <c r="O741" s="1"/>
      <c r="P741" s="1"/>
      <c r="Q741" s="1"/>
      <c r="R741" s="1"/>
      <c r="S741" s="1"/>
      <c r="T741" s="1"/>
      <c r="U741" s="1"/>
      <c r="V741" s="1"/>
      <c r="W741" s="1"/>
      <c r="X741" s="1"/>
      <c r="Y741" s="1"/>
      <c r="Z741" s="1"/>
    </row>
    <row r="742" spans="1:26" ht="12.75">
      <c r="A742" s="1"/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  <c r="N742" s="1"/>
      <c r="O742" s="1"/>
      <c r="P742" s="1"/>
      <c r="Q742" s="1"/>
      <c r="R742" s="1"/>
      <c r="S742" s="1"/>
      <c r="T742" s="1"/>
      <c r="U742" s="1"/>
      <c r="V742" s="1"/>
      <c r="W742" s="1"/>
      <c r="X742" s="1"/>
      <c r="Y742" s="1"/>
      <c r="Z742" s="1"/>
    </row>
    <row r="743" spans="1:26" ht="12.75">
      <c r="A743" s="1"/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  <c r="N743" s="1"/>
      <c r="O743" s="1"/>
      <c r="P743" s="1"/>
      <c r="Q743" s="1"/>
      <c r="R743" s="1"/>
      <c r="S743" s="1"/>
      <c r="T743" s="1"/>
      <c r="U743" s="1"/>
      <c r="V743" s="1"/>
      <c r="W743" s="1"/>
      <c r="X743" s="1"/>
      <c r="Y743" s="1"/>
      <c r="Z743" s="1"/>
    </row>
    <row r="744" spans="1:26" ht="12.75">
      <c r="A744" s="1"/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  <c r="N744" s="1"/>
      <c r="O744" s="1"/>
      <c r="P744" s="1"/>
      <c r="Q744" s="1"/>
      <c r="R744" s="1"/>
      <c r="S744" s="1"/>
      <c r="T744" s="1"/>
      <c r="U744" s="1"/>
      <c r="V744" s="1"/>
      <c r="W744" s="1"/>
      <c r="X744" s="1"/>
      <c r="Y744" s="1"/>
      <c r="Z744" s="1"/>
    </row>
    <row r="745" spans="1:26" ht="12.75">
      <c r="A745" s="1"/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  <c r="N745" s="1"/>
      <c r="O745" s="1"/>
      <c r="P745" s="1"/>
      <c r="Q745" s="1"/>
      <c r="R745" s="1"/>
      <c r="S745" s="1"/>
      <c r="T745" s="1"/>
      <c r="U745" s="1"/>
      <c r="V745" s="1"/>
      <c r="W745" s="1"/>
      <c r="X745" s="1"/>
      <c r="Y745" s="1"/>
      <c r="Z745" s="1"/>
    </row>
    <row r="746" spans="1:26" ht="12.75">
      <c r="A746" s="1"/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  <c r="N746" s="1"/>
      <c r="O746" s="1"/>
      <c r="P746" s="1"/>
      <c r="Q746" s="1"/>
      <c r="R746" s="1"/>
      <c r="S746" s="1"/>
      <c r="T746" s="1"/>
      <c r="U746" s="1"/>
      <c r="V746" s="1"/>
      <c r="W746" s="1"/>
      <c r="X746" s="1"/>
      <c r="Y746" s="1"/>
      <c r="Z746" s="1"/>
    </row>
    <row r="747" spans="1:26" ht="12.75">
      <c r="A747" s="1"/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  <c r="N747" s="1"/>
      <c r="O747" s="1"/>
      <c r="P747" s="1"/>
      <c r="Q747" s="1"/>
      <c r="R747" s="1"/>
      <c r="S747" s="1"/>
      <c r="T747" s="1"/>
      <c r="U747" s="1"/>
      <c r="V747" s="1"/>
      <c r="W747" s="1"/>
      <c r="X747" s="1"/>
      <c r="Y747" s="1"/>
      <c r="Z747" s="1"/>
    </row>
    <row r="748" spans="1:26" ht="12.75">
      <c r="A748" s="1"/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  <c r="N748" s="1"/>
      <c r="O748" s="1"/>
      <c r="P748" s="1"/>
      <c r="Q748" s="1"/>
      <c r="R748" s="1"/>
      <c r="S748" s="1"/>
      <c r="T748" s="1"/>
      <c r="U748" s="1"/>
      <c r="V748" s="1"/>
      <c r="W748" s="1"/>
      <c r="X748" s="1"/>
      <c r="Y748" s="1"/>
      <c r="Z748" s="1"/>
    </row>
    <row r="749" spans="1:26" ht="12.75">
      <c r="A749" s="1"/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  <c r="N749" s="1"/>
      <c r="O749" s="1"/>
      <c r="P749" s="1"/>
      <c r="Q749" s="1"/>
      <c r="R749" s="1"/>
      <c r="S749" s="1"/>
      <c r="T749" s="1"/>
      <c r="U749" s="1"/>
      <c r="V749" s="1"/>
      <c r="W749" s="1"/>
      <c r="X749" s="1"/>
      <c r="Y749" s="1"/>
      <c r="Z749" s="1"/>
    </row>
    <row r="750" spans="1:26" ht="12.75">
      <c r="A750" s="1"/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  <c r="N750" s="1"/>
      <c r="O750" s="1"/>
      <c r="P750" s="1"/>
      <c r="Q750" s="1"/>
      <c r="R750" s="1"/>
      <c r="S750" s="1"/>
      <c r="T750" s="1"/>
      <c r="U750" s="1"/>
      <c r="V750" s="1"/>
      <c r="W750" s="1"/>
      <c r="X750" s="1"/>
      <c r="Y750" s="1"/>
      <c r="Z750" s="1"/>
    </row>
    <row r="751" spans="1:26" ht="12.75">
      <c r="A751" s="1"/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  <c r="N751" s="1"/>
      <c r="O751" s="1"/>
      <c r="P751" s="1"/>
      <c r="Q751" s="1"/>
      <c r="R751" s="1"/>
      <c r="S751" s="1"/>
      <c r="T751" s="1"/>
      <c r="U751" s="1"/>
      <c r="V751" s="1"/>
      <c r="W751" s="1"/>
      <c r="X751" s="1"/>
      <c r="Y751" s="1"/>
      <c r="Z751" s="1"/>
    </row>
    <row r="752" spans="1:26" ht="12.75">
      <c r="A752" s="1"/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  <c r="N752" s="1"/>
      <c r="O752" s="1"/>
      <c r="P752" s="1"/>
      <c r="Q752" s="1"/>
      <c r="R752" s="1"/>
      <c r="S752" s="1"/>
      <c r="T752" s="1"/>
      <c r="U752" s="1"/>
      <c r="V752" s="1"/>
      <c r="W752" s="1"/>
      <c r="X752" s="1"/>
      <c r="Y752" s="1"/>
      <c r="Z752" s="1"/>
    </row>
    <row r="753" spans="1:26" ht="12.75">
      <c r="A753" s="1"/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  <c r="N753" s="1"/>
      <c r="O753" s="1"/>
      <c r="P753" s="1"/>
      <c r="Q753" s="1"/>
      <c r="R753" s="1"/>
      <c r="S753" s="1"/>
      <c r="T753" s="1"/>
      <c r="U753" s="1"/>
      <c r="V753" s="1"/>
      <c r="W753" s="1"/>
      <c r="X753" s="1"/>
      <c r="Y753" s="1"/>
      <c r="Z753" s="1"/>
    </row>
    <row r="754" spans="1:26" ht="12.75">
      <c r="A754" s="1"/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  <c r="N754" s="1"/>
      <c r="O754" s="1"/>
      <c r="P754" s="1"/>
      <c r="Q754" s="1"/>
      <c r="R754" s="1"/>
      <c r="S754" s="1"/>
      <c r="T754" s="1"/>
      <c r="U754" s="1"/>
      <c r="V754" s="1"/>
      <c r="W754" s="1"/>
      <c r="X754" s="1"/>
      <c r="Y754" s="1"/>
      <c r="Z754" s="1"/>
    </row>
    <row r="755" spans="1:26" ht="12.75">
      <c r="A755" s="1"/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  <c r="N755" s="1"/>
      <c r="O755" s="1"/>
      <c r="P755" s="1"/>
      <c r="Q755" s="1"/>
      <c r="R755" s="1"/>
      <c r="S755" s="1"/>
      <c r="T755" s="1"/>
      <c r="U755" s="1"/>
      <c r="V755" s="1"/>
      <c r="W755" s="1"/>
      <c r="X755" s="1"/>
      <c r="Y755" s="1"/>
      <c r="Z755" s="1"/>
    </row>
    <row r="756" spans="1:26" ht="12.75">
      <c r="A756" s="1"/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  <c r="N756" s="1"/>
      <c r="O756" s="1"/>
      <c r="P756" s="1"/>
      <c r="Q756" s="1"/>
      <c r="R756" s="1"/>
      <c r="S756" s="1"/>
      <c r="T756" s="1"/>
      <c r="U756" s="1"/>
      <c r="V756" s="1"/>
      <c r="W756" s="1"/>
      <c r="X756" s="1"/>
      <c r="Y756" s="1"/>
      <c r="Z756" s="1"/>
    </row>
    <row r="757" spans="1:26" ht="12.75">
      <c r="A757" s="1"/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  <c r="N757" s="1"/>
      <c r="O757" s="1"/>
      <c r="P757" s="1"/>
      <c r="Q757" s="1"/>
      <c r="R757" s="1"/>
      <c r="S757" s="1"/>
      <c r="T757" s="1"/>
      <c r="U757" s="1"/>
      <c r="V757" s="1"/>
      <c r="W757" s="1"/>
      <c r="X757" s="1"/>
      <c r="Y757" s="1"/>
      <c r="Z757" s="1"/>
    </row>
    <row r="758" spans="1:26" ht="12.75">
      <c r="A758" s="1"/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  <c r="N758" s="1"/>
      <c r="O758" s="1"/>
      <c r="P758" s="1"/>
      <c r="Q758" s="1"/>
      <c r="R758" s="1"/>
      <c r="S758" s="1"/>
      <c r="T758" s="1"/>
      <c r="U758" s="1"/>
      <c r="V758" s="1"/>
      <c r="W758" s="1"/>
      <c r="X758" s="1"/>
      <c r="Y758" s="1"/>
      <c r="Z758" s="1"/>
    </row>
    <row r="759" spans="1:26" ht="12.75">
      <c r="A759" s="1"/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  <c r="N759" s="1"/>
      <c r="O759" s="1"/>
      <c r="P759" s="1"/>
      <c r="Q759" s="1"/>
      <c r="R759" s="1"/>
      <c r="S759" s="1"/>
      <c r="T759" s="1"/>
      <c r="U759" s="1"/>
      <c r="V759" s="1"/>
      <c r="W759" s="1"/>
      <c r="X759" s="1"/>
      <c r="Y759" s="1"/>
      <c r="Z759" s="1"/>
    </row>
    <row r="760" spans="1:26" ht="12.75">
      <c r="A760" s="1"/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  <c r="N760" s="1"/>
      <c r="O760" s="1"/>
      <c r="P760" s="1"/>
      <c r="Q760" s="1"/>
      <c r="R760" s="1"/>
      <c r="S760" s="1"/>
      <c r="T760" s="1"/>
      <c r="U760" s="1"/>
      <c r="V760" s="1"/>
      <c r="W760" s="1"/>
      <c r="X760" s="1"/>
      <c r="Y760" s="1"/>
      <c r="Z760" s="1"/>
    </row>
    <row r="761" spans="1:26" ht="12.75">
      <c r="A761" s="1"/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  <c r="N761" s="1"/>
      <c r="O761" s="1"/>
      <c r="P761" s="1"/>
      <c r="Q761" s="1"/>
      <c r="R761" s="1"/>
      <c r="S761" s="1"/>
      <c r="T761" s="1"/>
      <c r="U761" s="1"/>
      <c r="V761" s="1"/>
      <c r="W761" s="1"/>
      <c r="X761" s="1"/>
      <c r="Y761" s="1"/>
      <c r="Z761" s="1"/>
    </row>
    <row r="762" spans="1:26" ht="12.75">
      <c r="A762" s="1"/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  <c r="N762" s="1"/>
      <c r="O762" s="1"/>
      <c r="P762" s="1"/>
      <c r="Q762" s="1"/>
      <c r="R762" s="1"/>
      <c r="S762" s="1"/>
      <c r="T762" s="1"/>
      <c r="U762" s="1"/>
      <c r="V762" s="1"/>
      <c r="W762" s="1"/>
      <c r="X762" s="1"/>
      <c r="Y762" s="1"/>
      <c r="Z762" s="1"/>
    </row>
    <row r="763" spans="1:26" ht="12.75">
      <c r="A763" s="1"/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  <c r="N763" s="1"/>
      <c r="O763" s="1"/>
      <c r="P763" s="1"/>
      <c r="Q763" s="1"/>
      <c r="R763" s="1"/>
      <c r="S763" s="1"/>
      <c r="T763" s="1"/>
      <c r="U763" s="1"/>
      <c r="V763" s="1"/>
      <c r="W763" s="1"/>
      <c r="X763" s="1"/>
      <c r="Y763" s="1"/>
      <c r="Z763" s="1"/>
    </row>
    <row r="764" spans="1:26" ht="12.75">
      <c r="A764" s="1"/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  <c r="N764" s="1"/>
      <c r="O764" s="1"/>
      <c r="P764" s="1"/>
      <c r="Q764" s="1"/>
      <c r="R764" s="1"/>
      <c r="S764" s="1"/>
      <c r="T764" s="1"/>
      <c r="U764" s="1"/>
      <c r="V764" s="1"/>
      <c r="W764" s="1"/>
      <c r="X764" s="1"/>
      <c r="Y764" s="1"/>
      <c r="Z764" s="1"/>
    </row>
    <row r="765" spans="1:26" ht="12.75">
      <c r="A765" s="1"/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  <c r="N765" s="1"/>
      <c r="O765" s="1"/>
      <c r="P765" s="1"/>
      <c r="Q765" s="1"/>
      <c r="R765" s="1"/>
      <c r="S765" s="1"/>
      <c r="T765" s="1"/>
      <c r="U765" s="1"/>
      <c r="V765" s="1"/>
      <c r="W765" s="1"/>
      <c r="X765" s="1"/>
      <c r="Y765" s="1"/>
      <c r="Z765" s="1"/>
    </row>
    <row r="766" spans="1:26" ht="12.75">
      <c r="A766" s="1"/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  <c r="N766" s="1"/>
      <c r="O766" s="1"/>
      <c r="P766" s="1"/>
      <c r="Q766" s="1"/>
      <c r="R766" s="1"/>
      <c r="S766" s="1"/>
      <c r="T766" s="1"/>
      <c r="U766" s="1"/>
      <c r="V766" s="1"/>
      <c r="W766" s="1"/>
      <c r="X766" s="1"/>
      <c r="Y766" s="1"/>
      <c r="Z766" s="1"/>
    </row>
    <row r="767" spans="1:26" ht="12.75">
      <c r="A767" s="1"/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  <c r="N767" s="1"/>
      <c r="O767" s="1"/>
      <c r="P767" s="1"/>
      <c r="Q767" s="1"/>
      <c r="R767" s="1"/>
      <c r="S767" s="1"/>
      <c r="T767" s="1"/>
      <c r="U767" s="1"/>
      <c r="V767" s="1"/>
      <c r="W767" s="1"/>
      <c r="X767" s="1"/>
      <c r="Y767" s="1"/>
      <c r="Z767" s="1"/>
    </row>
    <row r="768" spans="1:26" ht="12.75">
      <c r="A768" s="1"/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  <c r="N768" s="1"/>
      <c r="O768" s="1"/>
      <c r="P768" s="1"/>
      <c r="Q768" s="1"/>
      <c r="R768" s="1"/>
      <c r="S768" s="1"/>
      <c r="T768" s="1"/>
      <c r="U768" s="1"/>
      <c r="V768" s="1"/>
      <c r="W768" s="1"/>
      <c r="X768" s="1"/>
      <c r="Y768" s="1"/>
      <c r="Z768" s="1"/>
    </row>
    <row r="769" spans="1:26" ht="12.75">
      <c r="A769" s="1"/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  <c r="N769" s="1"/>
      <c r="O769" s="1"/>
      <c r="P769" s="1"/>
      <c r="Q769" s="1"/>
      <c r="R769" s="1"/>
      <c r="S769" s="1"/>
      <c r="T769" s="1"/>
      <c r="U769" s="1"/>
      <c r="V769" s="1"/>
      <c r="W769" s="1"/>
      <c r="X769" s="1"/>
      <c r="Y769" s="1"/>
      <c r="Z769" s="1"/>
    </row>
    <row r="770" spans="1:26" ht="12.75">
      <c r="A770" s="1"/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  <c r="N770" s="1"/>
      <c r="O770" s="1"/>
      <c r="P770" s="1"/>
      <c r="Q770" s="1"/>
      <c r="R770" s="1"/>
      <c r="S770" s="1"/>
      <c r="T770" s="1"/>
      <c r="U770" s="1"/>
      <c r="V770" s="1"/>
      <c r="W770" s="1"/>
      <c r="X770" s="1"/>
      <c r="Y770" s="1"/>
      <c r="Z770" s="1"/>
    </row>
    <row r="771" spans="1:26" ht="12.75">
      <c r="A771" s="1"/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  <c r="N771" s="1"/>
      <c r="O771" s="1"/>
      <c r="P771" s="1"/>
      <c r="Q771" s="1"/>
      <c r="R771" s="1"/>
      <c r="S771" s="1"/>
      <c r="T771" s="1"/>
      <c r="U771" s="1"/>
      <c r="V771" s="1"/>
      <c r="W771" s="1"/>
      <c r="X771" s="1"/>
      <c r="Y771" s="1"/>
      <c r="Z771" s="1"/>
    </row>
    <row r="772" spans="1:26" ht="12.75">
      <c r="A772" s="1"/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  <c r="N772" s="1"/>
      <c r="O772" s="1"/>
      <c r="P772" s="1"/>
      <c r="Q772" s="1"/>
      <c r="R772" s="1"/>
      <c r="S772" s="1"/>
      <c r="T772" s="1"/>
      <c r="U772" s="1"/>
      <c r="V772" s="1"/>
      <c r="W772" s="1"/>
      <c r="X772" s="1"/>
      <c r="Y772" s="1"/>
      <c r="Z772" s="1"/>
    </row>
    <row r="773" spans="1:26" ht="12.75">
      <c r="A773" s="1"/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  <c r="N773" s="1"/>
      <c r="O773" s="1"/>
      <c r="P773" s="1"/>
      <c r="Q773" s="1"/>
      <c r="R773" s="1"/>
      <c r="S773" s="1"/>
      <c r="T773" s="1"/>
      <c r="U773" s="1"/>
      <c r="V773" s="1"/>
      <c r="W773" s="1"/>
      <c r="X773" s="1"/>
      <c r="Y773" s="1"/>
      <c r="Z773" s="1"/>
    </row>
    <row r="774" spans="1:26" ht="12.75">
      <c r="A774" s="1"/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  <c r="N774" s="1"/>
      <c r="O774" s="1"/>
      <c r="P774" s="1"/>
      <c r="Q774" s="1"/>
      <c r="R774" s="1"/>
      <c r="S774" s="1"/>
      <c r="T774" s="1"/>
      <c r="U774" s="1"/>
      <c r="V774" s="1"/>
      <c r="W774" s="1"/>
      <c r="X774" s="1"/>
      <c r="Y774" s="1"/>
      <c r="Z774" s="1"/>
    </row>
    <row r="775" spans="1:26" ht="12.75">
      <c r="A775" s="1"/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  <c r="N775" s="1"/>
      <c r="O775" s="1"/>
      <c r="P775" s="1"/>
      <c r="Q775" s="1"/>
      <c r="R775" s="1"/>
      <c r="S775" s="1"/>
      <c r="T775" s="1"/>
      <c r="U775" s="1"/>
      <c r="V775" s="1"/>
      <c r="W775" s="1"/>
      <c r="X775" s="1"/>
      <c r="Y775" s="1"/>
      <c r="Z775" s="1"/>
    </row>
    <row r="776" spans="1:26" ht="12.75">
      <c r="A776" s="1"/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  <c r="N776" s="1"/>
      <c r="O776" s="1"/>
      <c r="P776" s="1"/>
      <c r="Q776" s="1"/>
      <c r="R776" s="1"/>
      <c r="S776" s="1"/>
      <c r="T776" s="1"/>
      <c r="U776" s="1"/>
      <c r="V776" s="1"/>
      <c r="W776" s="1"/>
      <c r="X776" s="1"/>
      <c r="Y776" s="1"/>
      <c r="Z776" s="1"/>
    </row>
    <row r="777" spans="1:26" ht="12.75">
      <c r="A777" s="1"/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  <c r="N777" s="1"/>
      <c r="O777" s="1"/>
      <c r="P777" s="1"/>
      <c r="Q777" s="1"/>
      <c r="R777" s="1"/>
      <c r="S777" s="1"/>
      <c r="T777" s="1"/>
      <c r="U777" s="1"/>
      <c r="V777" s="1"/>
      <c r="W777" s="1"/>
      <c r="X777" s="1"/>
      <c r="Y777" s="1"/>
      <c r="Z777" s="1"/>
    </row>
    <row r="778" spans="1:26" ht="12.75">
      <c r="A778" s="1"/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  <c r="N778" s="1"/>
      <c r="O778" s="1"/>
      <c r="P778" s="1"/>
      <c r="Q778" s="1"/>
      <c r="R778" s="1"/>
      <c r="S778" s="1"/>
      <c r="T778" s="1"/>
      <c r="U778" s="1"/>
      <c r="V778" s="1"/>
      <c r="W778" s="1"/>
      <c r="X778" s="1"/>
      <c r="Y778" s="1"/>
      <c r="Z778" s="1"/>
    </row>
    <row r="779" spans="1:26" ht="12.75">
      <c r="A779" s="1"/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  <c r="N779" s="1"/>
      <c r="O779" s="1"/>
      <c r="P779" s="1"/>
      <c r="Q779" s="1"/>
      <c r="R779" s="1"/>
      <c r="S779" s="1"/>
      <c r="T779" s="1"/>
      <c r="U779" s="1"/>
      <c r="V779" s="1"/>
      <c r="W779" s="1"/>
      <c r="X779" s="1"/>
      <c r="Y779" s="1"/>
      <c r="Z779" s="1"/>
    </row>
    <row r="780" spans="1:26" ht="12.75">
      <c r="A780" s="1"/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  <c r="N780" s="1"/>
      <c r="O780" s="1"/>
      <c r="P780" s="1"/>
      <c r="Q780" s="1"/>
      <c r="R780" s="1"/>
      <c r="S780" s="1"/>
      <c r="T780" s="1"/>
      <c r="U780" s="1"/>
      <c r="V780" s="1"/>
      <c r="W780" s="1"/>
      <c r="X780" s="1"/>
      <c r="Y780" s="1"/>
      <c r="Z780" s="1"/>
    </row>
    <row r="781" spans="1:26" ht="12.75">
      <c r="A781" s="1"/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  <c r="N781" s="1"/>
      <c r="O781" s="1"/>
      <c r="P781" s="1"/>
      <c r="Q781" s="1"/>
      <c r="R781" s="1"/>
      <c r="S781" s="1"/>
      <c r="T781" s="1"/>
      <c r="U781" s="1"/>
      <c r="V781" s="1"/>
      <c r="W781" s="1"/>
      <c r="X781" s="1"/>
      <c r="Y781" s="1"/>
      <c r="Z781" s="1"/>
    </row>
    <row r="782" spans="1:26" ht="12.75">
      <c r="A782" s="1"/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  <c r="N782" s="1"/>
      <c r="O782" s="1"/>
      <c r="P782" s="1"/>
      <c r="Q782" s="1"/>
      <c r="R782" s="1"/>
      <c r="S782" s="1"/>
      <c r="T782" s="1"/>
      <c r="U782" s="1"/>
      <c r="V782" s="1"/>
      <c r="W782" s="1"/>
      <c r="X782" s="1"/>
      <c r="Y782" s="1"/>
      <c r="Z782" s="1"/>
    </row>
    <row r="783" spans="1:26" ht="12.75">
      <c r="A783" s="1"/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  <c r="N783" s="1"/>
      <c r="O783" s="1"/>
      <c r="P783" s="1"/>
      <c r="Q783" s="1"/>
      <c r="R783" s="1"/>
      <c r="S783" s="1"/>
      <c r="T783" s="1"/>
      <c r="U783" s="1"/>
      <c r="V783" s="1"/>
      <c r="W783" s="1"/>
      <c r="X783" s="1"/>
      <c r="Y783" s="1"/>
      <c r="Z783" s="1"/>
    </row>
    <row r="784" spans="1:26" ht="12.75">
      <c r="A784" s="1"/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  <c r="N784" s="1"/>
      <c r="O784" s="1"/>
      <c r="P784" s="1"/>
      <c r="Q784" s="1"/>
      <c r="R784" s="1"/>
      <c r="S784" s="1"/>
      <c r="T784" s="1"/>
      <c r="U784" s="1"/>
      <c r="V784" s="1"/>
      <c r="W784" s="1"/>
      <c r="X784" s="1"/>
      <c r="Y784" s="1"/>
      <c r="Z784" s="1"/>
    </row>
    <row r="785" spans="1:26" ht="12.75">
      <c r="A785" s="1"/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  <c r="N785" s="1"/>
      <c r="O785" s="1"/>
      <c r="P785" s="1"/>
      <c r="Q785" s="1"/>
      <c r="R785" s="1"/>
      <c r="S785" s="1"/>
      <c r="T785" s="1"/>
      <c r="U785" s="1"/>
      <c r="V785" s="1"/>
      <c r="W785" s="1"/>
      <c r="X785" s="1"/>
      <c r="Y785" s="1"/>
      <c r="Z785" s="1"/>
    </row>
    <row r="786" spans="1:26" ht="12.75">
      <c r="A786" s="1"/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  <c r="N786" s="1"/>
      <c r="O786" s="1"/>
      <c r="P786" s="1"/>
      <c r="Q786" s="1"/>
      <c r="R786" s="1"/>
      <c r="S786" s="1"/>
      <c r="T786" s="1"/>
      <c r="U786" s="1"/>
      <c r="V786" s="1"/>
      <c r="W786" s="1"/>
      <c r="X786" s="1"/>
      <c r="Y786" s="1"/>
      <c r="Z786" s="1"/>
    </row>
    <row r="787" spans="1:26" ht="12.75">
      <c r="A787" s="1"/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  <c r="N787" s="1"/>
      <c r="O787" s="1"/>
      <c r="P787" s="1"/>
      <c r="Q787" s="1"/>
      <c r="R787" s="1"/>
      <c r="S787" s="1"/>
      <c r="T787" s="1"/>
      <c r="U787" s="1"/>
      <c r="V787" s="1"/>
      <c r="W787" s="1"/>
      <c r="X787" s="1"/>
      <c r="Y787" s="1"/>
      <c r="Z787" s="1"/>
    </row>
    <row r="788" spans="1:26" ht="12.75">
      <c r="A788" s="1"/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  <c r="N788" s="1"/>
      <c r="O788" s="1"/>
      <c r="P788" s="1"/>
      <c r="Q788" s="1"/>
      <c r="R788" s="1"/>
      <c r="S788" s="1"/>
      <c r="T788" s="1"/>
      <c r="U788" s="1"/>
      <c r="V788" s="1"/>
      <c r="W788" s="1"/>
      <c r="X788" s="1"/>
      <c r="Y788" s="1"/>
      <c r="Z788" s="1"/>
    </row>
    <row r="789" spans="1:26" ht="12.75">
      <c r="A789" s="1"/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  <c r="N789" s="1"/>
      <c r="O789" s="1"/>
      <c r="P789" s="1"/>
      <c r="Q789" s="1"/>
      <c r="R789" s="1"/>
      <c r="S789" s="1"/>
      <c r="T789" s="1"/>
      <c r="U789" s="1"/>
      <c r="V789" s="1"/>
      <c r="W789" s="1"/>
      <c r="X789" s="1"/>
      <c r="Y789" s="1"/>
      <c r="Z789" s="1"/>
    </row>
    <row r="790" spans="1:26" ht="12.75">
      <c r="A790" s="1"/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  <c r="N790" s="1"/>
      <c r="O790" s="1"/>
      <c r="P790" s="1"/>
      <c r="Q790" s="1"/>
      <c r="R790" s="1"/>
      <c r="S790" s="1"/>
      <c r="T790" s="1"/>
      <c r="U790" s="1"/>
      <c r="V790" s="1"/>
      <c r="W790" s="1"/>
      <c r="X790" s="1"/>
      <c r="Y790" s="1"/>
      <c r="Z790" s="1"/>
    </row>
    <row r="791" spans="1:26" ht="12.75">
      <c r="A791" s="1"/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  <c r="N791" s="1"/>
      <c r="O791" s="1"/>
      <c r="P791" s="1"/>
      <c r="Q791" s="1"/>
      <c r="R791" s="1"/>
      <c r="S791" s="1"/>
      <c r="T791" s="1"/>
      <c r="U791" s="1"/>
      <c r="V791" s="1"/>
      <c r="W791" s="1"/>
      <c r="X791" s="1"/>
      <c r="Y791" s="1"/>
      <c r="Z791" s="1"/>
    </row>
    <row r="792" spans="1:26" ht="12.75">
      <c r="A792" s="1"/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  <c r="N792" s="1"/>
      <c r="O792" s="1"/>
      <c r="P792" s="1"/>
      <c r="Q792" s="1"/>
      <c r="R792" s="1"/>
      <c r="S792" s="1"/>
      <c r="T792" s="1"/>
      <c r="U792" s="1"/>
      <c r="V792" s="1"/>
      <c r="W792" s="1"/>
      <c r="X792" s="1"/>
      <c r="Y792" s="1"/>
      <c r="Z792" s="1"/>
    </row>
    <row r="793" spans="1:26" ht="12.75">
      <c r="A793" s="1"/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  <c r="N793" s="1"/>
      <c r="O793" s="1"/>
      <c r="P793" s="1"/>
      <c r="Q793" s="1"/>
      <c r="R793" s="1"/>
      <c r="S793" s="1"/>
      <c r="T793" s="1"/>
      <c r="U793" s="1"/>
      <c r="V793" s="1"/>
      <c r="W793" s="1"/>
      <c r="X793" s="1"/>
      <c r="Y793" s="1"/>
      <c r="Z793" s="1"/>
    </row>
    <row r="794" spans="1:26" ht="12.75">
      <c r="A794" s="1"/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  <c r="N794" s="1"/>
      <c r="O794" s="1"/>
      <c r="P794" s="1"/>
      <c r="Q794" s="1"/>
      <c r="R794" s="1"/>
      <c r="S794" s="1"/>
      <c r="T794" s="1"/>
      <c r="U794" s="1"/>
      <c r="V794" s="1"/>
      <c r="W794" s="1"/>
      <c r="X794" s="1"/>
      <c r="Y794" s="1"/>
      <c r="Z794" s="1"/>
    </row>
    <row r="795" spans="1:26" ht="12.75">
      <c r="A795" s="1"/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  <c r="N795" s="1"/>
      <c r="O795" s="1"/>
      <c r="P795" s="1"/>
      <c r="Q795" s="1"/>
      <c r="R795" s="1"/>
      <c r="S795" s="1"/>
      <c r="T795" s="1"/>
      <c r="U795" s="1"/>
      <c r="V795" s="1"/>
      <c r="W795" s="1"/>
      <c r="X795" s="1"/>
      <c r="Y795" s="1"/>
      <c r="Z795" s="1"/>
    </row>
    <row r="796" spans="1:26" ht="12.75">
      <c r="A796" s="1"/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  <c r="N796" s="1"/>
      <c r="O796" s="1"/>
      <c r="P796" s="1"/>
      <c r="Q796" s="1"/>
      <c r="R796" s="1"/>
      <c r="S796" s="1"/>
      <c r="T796" s="1"/>
      <c r="U796" s="1"/>
      <c r="V796" s="1"/>
      <c r="W796" s="1"/>
      <c r="X796" s="1"/>
      <c r="Y796" s="1"/>
      <c r="Z796" s="1"/>
    </row>
    <row r="797" spans="1:26" ht="12.75">
      <c r="A797" s="1"/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  <c r="N797" s="1"/>
      <c r="O797" s="1"/>
      <c r="P797" s="1"/>
      <c r="Q797" s="1"/>
      <c r="R797" s="1"/>
      <c r="S797" s="1"/>
      <c r="T797" s="1"/>
      <c r="U797" s="1"/>
      <c r="V797" s="1"/>
      <c r="W797" s="1"/>
      <c r="X797" s="1"/>
      <c r="Y797" s="1"/>
      <c r="Z797" s="1"/>
    </row>
    <row r="798" spans="1:26" ht="12.75">
      <c r="A798" s="1"/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  <c r="N798" s="1"/>
      <c r="O798" s="1"/>
      <c r="P798" s="1"/>
      <c r="Q798" s="1"/>
      <c r="R798" s="1"/>
      <c r="S798" s="1"/>
      <c r="T798" s="1"/>
      <c r="U798" s="1"/>
      <c r="V798" s="1"/>
      <c r="W798" s="1"/>
      <c r="X798" s="1"/>
      <c r="Y798" s="1"/>
      <c r="Z798" s="1"/>
    </row>
    <row r="799" spans="1:26" ht="12.75">
      <c r="A799" s="1"/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  <c r="N799" s="1"/>
      <c r="O799" s="1"/>
      <c r="P799" s="1"/>
      <c r="Q799" s="1"/>
      <c r="R799" s="1"/>
      <c r="S799" s="1"/>
      <c r="T799" s="1"/>
      <c r="U799" s="1"/>
      <c r="V799" s="1"/>
      <c r="W799" s="1"/>
      <c r="X799" s="1"/>
      <c r="Y799" s="1"/>
      <c r="Z799" s="1"/>
    </row>
    <row r="800" spans="1:26" ht="12.75">
      <c r="A800" s="1"/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  <c r="N800" s="1"/>
      <c r="O800" s="1"/>
      <c r="P800" s="1"/>
      <c r="Q800" s="1"/>
      <c r="R800" s="1"/>
      <c r="S800" s="1"/>
      <c r="T800" s="1"/>
      <c r="U800" s="1"/>
      <c r="V800" s="1"/>
      <c r="W800" s="1"/>
      <c r="X800" s="1"/>
      <c r="Y800" s="1"/>
      <c r="Z800" s="1"/>
    </row>
    <row r="801" spans="1:26" ht="12.75">
      <c r="A801" s="1"/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  <c r="N801" s="1"/>
      <c r="O801" s="1"/>
      <c r="P801" s="1"/>
      <c r="Q801" s="1"/>
      <c r="R801" s="1"/>
      <c r="S801" s="1"/>
      <c r="T801" s="1"/>
      <c r="U801" s="1"/>
      <c r="V801" s="1"/>
      <c r="W801" s="1"/>
      <c r="X801" s="1"/>
      <c r="Y801" s="1"/>
      <c r="Z801" s="1"/>
    </row>
    <row r="802" spans="1:26" ht="12.75">
      <c r="A802" s="1"/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  <c r="N802" s="1"/>
      <c r="O802" s="1"/>
      <c r="P802" s="1"/>
      <c r="Q802" s="1"/>
      <c r="R802" s="1"/>
      <c r="S802" s="1"/>
      <c r="T802" s="1"/>
      <c r="U802" s="1"/>
      <c r="V802" s="1"/>
      <c r="W802" s="1"/>
      <c r="X802" s="1"/>
      <c r="Y802" s="1"/>
      <c r="Z802" s="1"/>
    </row>
    <row r="803" spans="1:26" ht="12.75">
      <c r="A803" s="1"/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  <c r="N803" s="1"/>
      <c r="O803" s="1"/>
      <c r="P803" s="1"/>
      <c r="Q803" s="1"/>
      <c r="R803" s="1"/>
      <c r="S803" s="1"/>
      <c r="T803" s="1"/>
      <c r="U803" s="1"/>
      <c r="V803" s="1"/>
      <c r="W803" s="1"/>
      <c r="X803" s="1"/>
      <c r="Y803" s="1"/>
      <c r="Z803" s="1"/>
    </row>
    <row r="804" spans="1:26" ht="12.75">
      <c r="A804" s="1"/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  <c r="N804" s="1"/>
      <c r="O804" s="1"/>
      <c r="P804" s="1"/>
      <c r="Q804" s="1"/>
      <c r="R804" s="1"/>
      <c r="S804" s="1"/>
      <c r="T804" s="1"/>
      <c r="U804" s="1"/>
      <c r="V804" s="1"/>
      <c r="W804" s="1"/>
      <c r="X804" s="1"/>
      <c r="Y804" s="1"/>
      <c r="Z804" s="1"/>
    </row>
    <row r="805" spans="1:26" ht="12.75">
      <c r="A805" s="1"/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  <c r="N805" s="1"/>
      <c r="O805" s="1"/>
      <c r="P805" s="1"/>
      <c r="Q805" s="1"/>
      <c r="R805" s="1"/>
      <c r="S805" s="1"/>
      <c r="T805" s="1"/>
      <c r="U805" s="1"/>
      <c r="V805" s="1"/>
      <c r="W805" s="1"/>
      <c r="X805" s="1"/>
      <c r="Y805" s="1"/>
      <c r="Z805" s="1"/>
    </row>
    <row r="806" spans="1:26" ht="12.75">
      <c r="A806" s="1"/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  <c r="N806" s="1"/>
      <c r="O806" s="1"/>
      <c r="P806" s="1"/>
      <c r="Q806" s="1"/>
      <c r="R806" s="1"/>
      <c r="S806" s="1"/>
      <c r="T806" s="1"/>
      <c r="U806" s="1"/>
      <c r="V806" s="1"/>
      <c r="W806" s="1"/>
      <c r="X806" s="1"/>
      <c r="Y806" s="1"/>
      <c r="Z806" s="1"/>
    </row>
    <row r="807" spans="1:26" ht="12.75">
      <c r="A807" s="1"/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  <c r="N807" s="1"/>
      <c r="O807" s="1"/>
      <c r="P807" s="1"/>
      <c r="Q807" s="1"/>
      <c r="R807" s="1"/>
      <c r="S807" s="1"/>
      <c r="T807" s="1"/>
      <c r="U807" s="1"/>
      <c r="V807" s="1"/>
      <c r="W807" s="1"/>
      <c r="X807" s="1"/>
      <c r="Y807" s="1"/>
      <c r="Z807" s="1"/>
    </row>
    <row r="808" spans="1:26" ht="12.75">
      <c r="A808" s="1"/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  <c r="N808" s="1"/>
      <c r="O808" s="1"/>
      <c r="P808" s="1"/>
      <c r="Q808" s="1"/>
      <c r="R808" s="1"/>
      <c r="S808" s="1"/>
      <c r="T808" s="1"/>
      <c r="U808" s="1"/>
      <c r="V808" s="1"/>
      <c r="W808" s="1"/>
      <c r="X808" s="1"/>
      <c r="Y808" s="1"/>
      <c r="Z808" s="1"/>
    </row>
    <row r="809" spans="1:26" ht="12.75">
      <c r="A809" s="1"/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  <c r="N809" s="1"/>
      <c r="O809" s="1"/>
      <c r="P809" s="1"/>
      <c r="Q809" s="1"/>
      <c r="R809" s="1"/>
      <c r="S809" s="1"/>
      <c r="T809" s="1"/>
      <c r="U809" s="1"/>
      <c r="V809" s="1"/>
      <c r="W809" s="1"/>
      <c r="X809" s="1"/>
      <c r="Y809" s="1"/>
      <c r="Z809" s="1"/>
    </row>
    <row r="810" spans="1:26" ht="12.75">
      <c r="A810" s="1"/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  <c r="N810" s="1"/>
      <c r="O810" s="1"/>
      <c r="P810" s="1"/>
      <c r="Q810" s="1"/>
      <c r="R810" s="1"/>
      <c r="S810" s="1"/>
      <c r="T810" s="1"/>
      <c r="U810" s="1"/>
      <c r="V810" s="1"/>
      <c r="W810" s="1"/>
      <c r="X810" s="1"/>
      <c r="Y810" s="1"/>
      <c r="Z810" s="1"/>
    </row>
    <row r="811" spans="1:26" ht="12.75">
      <c r="A811" s="1"/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  <c r="N811" s="1"/>
      <c r="O811" s="1"/>
      <c r="P811" s="1"/>
      <c r="Q811" s="1"/>
      <c r="R811" s="1"/>
      <c r="S811" s="1"/>
      <c r="T811" s="1"/>
      <c r="U811" s="1"/>
      <c r="V811" s="1"/>
      <c r="W811" s="1"/>
      <c r="X811" s="1"/>
      <c r="Y811" s="1"/>
      <c r="Z811" s="1"/>
    </row>
    <row r="812" spans="1:26" ht="12.75">
      <c r="A812" s="1"/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  <c r="N812" s="1"/>
      <c r="O812" s="1"/>
      <c r="P812" s="1"/>
      <c r="Q812" s="1"/>
      <c r="R812" s="1"/>
      <c r="S812" s="1"/>
      <c r="T812" s="1"/>
      <c r="U812" s="1"/>
      <c r="V812" s="1"/>
      <c r="W812" s="1"/>
      <c r="X812" s="1"/>
      <c r="Y812" s="1"/>
      <c r="Z812" s="1"/>
    </row>
    <row r="813" spans="1:26" ht="12.75">
      <c r="A813" s="1"/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  <c r="N813" s="1"/>
      <c r="O813" s="1"/>
      <c r="P813" s="1"/>
      <c r="Q813" s="1"/>
      <c r="R813" s="1"/>
      <c r="S813" s="1"/>
      <c r="T813" s="1"/>
      <c r="U813" s="1"/>
      <c r="V813" s="1"/>
      <c r="W813" s="1"/>
      <c r="X813" s="1"/>
      <c r="Y813" s="1"/>
      <c r="Z813" s="1"/>
    </row>
    <row r="814" spans="1:26" ht="12.75">
      <c r="A814" s="1"/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  <c r="N814" s="1"/>
      <c r="O814" s="1"/>
      <c r="P814" s="1"/>
      <c r="Q814" s="1"/>
      <c r="R814" s="1"/>
      <c r="S814" s="1"/>
      <c r="T814" s="1"/>
      <c r="U814" s="1"/>
      <c r="V814" s="1"/>
      <c r="W814" s="1"/>
      <c r="X814" s="1"/>
      <c r="Y814" s="1"/>
      <c r="Z814" s="1"/>
    </row>
    <row r="815" spans="1:26" ht="12.75">
      <c r="A815" s="1"/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  <c r="N815" s="1"/>
      <c r="O815" s="1"/>
      <c r="P815" s="1"/>
      <c r="Q815" s="1"/>
      <c r="R815" s="1"/>
      <c r="S815" s="1"/>
      <c r="T815" s="1"/>
      <c r="U815" s="1"/>
      <c r="V815" s="1"/>
      <c r="W815" s="1"/>
      <c r="X815" s="1"/>
      <c r="Y815" s="1"/>
      <c r="Z815" s="1"/>
    </row>
    <row r="816" spans="1:26" ht="12.75">
      <c r="A816" s="1"/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  <c r="N816" s="1"/>
      <c r="O816" s="1"/>
      <c r="P816" s="1"/>
      <c r="Q816" s="1"/>
      <c r="R816" s="1"/>
      <c r="S816" s="1"/>
      <c r="T816" s="1"/>
      <c r="U816" s="1"/>
      <c r="V816" s="1"/>
      <c r="W816" s="1"/>
      <c r="X816" s="1"/>
      <c r="Y816" s="1"/>
      <c r="Z816" s="1"/>
    </row>
    <row r="817" spans="1:26" ht="12.75">
      <c r="A817" s="1"/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  <c r="N817" s="1"/>
      <c r="O817" s="1"/>
      <c r="P817" s="1"/>
      <c r="Q817" s="1"/>
      <c r="R817" s="1"/>
      <c r="S817" s="1"/>
      <c r="T817" s="1"/>
      <c r="U817" s="1"/>
      <c r="V817" s="1"/>
      <c r="W817" s="1"/>
      <c r="X817" s="1"/>
      <c r="Y817" s="1"/>
      <c r="Z817" s="1"/>
    </row>
    <row r="818" spans="1:26" ht="12.75">
      <c r="A818" s="1"/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  <c r="N818" s="1"/>
      <c r="O818" s="1"/>
      <c r="P818" s="1"/>
      <c r="Q818" s="1"/>
      <c r="R818" s="1"/>
      <c r="S818" s="1"/>
      <c r="T818" s="1"/>
      <c r="U818" s="1"/>
      <c r="V818" s="1"/>
      <c r="W818" s="1"/>
      <c r="X818" s="1"/>
      <c r="Y818" s="1"/>
      <c r="Z818" s="1"/>
    </row>
    <row r="819" spans="1:26" ht="12.75">
      <c r="A819" s="1"/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  <c r="N819" s="1"/>
      <c r="O819" s="1"/>
      <c r="P819" s="1"/>
      <c r="Q819" s="1"/>
      <c r="R819" s="1"/>
      <c r="S819" s="1"/>
      <c r="T819" s="1"/>
      <c r="U819" s="1"/>
      <c r="V819" s="1"/>
      <c r="W819" s="1"/>
      <c r="X819" s="1"/>
      <c r="Y819" s="1"/>
      <c r="Z819" s="1"/>
    </row>
    <row r="820" spans="1:26" ht="12.75">
      <c r="A820" s="1"/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  <c r="N820" s="1"/>
      <c r="O820" s="1"/>
      <c r="P820" s="1"/>
      <c r="Q820" s="1"/>
      <c r="R820" s="1"/>
      <c r="S820" s="1"/>
      <c r="T820" s="1"/>
      <c r="U820" s="1"/>
      <c r="V820" s="1"/>
      <c r="W820" s="1"/>
      <c r="X820" s="1"/>
      <c r="Y820" s="1"/>
      <c r="Z820" s="1"/>
    </row>
    <row r="821" spans="1:26" ht="12.75">
      <c r="A821" s="1"/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  <c r="N821" s="1"/>
      <c r="O821" s="1"/>
      <c r="P821" s="1"/>
      <c r="Q821" s="1"/>
      <c r="R821" s="1"/>
      <c r="S821" s="1"/>
      <c r="T821" s="1"/>
      <c r="U821" s="1"/>
      <c r="V821" s="1"/>
      <c r="W821" s="1"/>
      <c r="X821" s="1"/>
      <c r="Y821" s="1"/>
      <c r="Z821" s="1"/>
    </row>
    <row r="822" spans="1:26" ht="12.75">
      <c r="A822" s="1"/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  <c r="N822" s="1"/>
      <c r="O822" s="1"/>
      <c r="P822" s="1"/>
      <c r="Q822" s="1"/>
      <c r="R822" s="1"/>
      <c r="S822" s="1"/>
      <c r="T822" s="1"/>
      <c r="U822" s="1"/>
      <c r="V822" s="1"/>
      <c r="W822" s="1"/>
      <c r="X822" s="1"/>
      <c r="Y822" s="1"/>
      <c r="Z822" s="1"/>
    </row>
    <row r="823" spans="1:26" ht="12.75">
      <c r="A823" s="1"/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  <c r="N823" s="1"/>
      <c r="O823" s="1"/>
      <c r="P823" s="1"/>
      <c r="Q823" s="1"/>
      <c r="R823" s="1"/>
      <c r="S823" s="1"/>
      <c r="T823" s="1"/>
      <c r="U823" s="1"/>
      <c r="V823" s="1"/>
      <c r="W823" s="1"/>
      <c r="X823" s="1"/>
      <c r="Y823" s="1"/>
      <c r="Z823" s="1"/>
    </row>
    <row r="824" spans="1:26" ht="12.75">
      <c r="A824" s="1"/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  <c r="N824" s="1"/>
      <c r="O824" s="1"/>
      <c r="P824" s="1"/>
      <c r="Q824" s="1"/>
      <c r="R824" s="1"/>
      <c r="S824" s="1"/>
      <c r="T824" s="1"/>
      <c r="U824" s="1"/>
      <c r="V824" s="1"/>
      <c r="W824" s="1"/>
      <c r="X824" s="1"/>
      <c r="Y824" s="1"/>
      <c r="Z824" s="1"/>
    </row>
    <row r="825" spans="1:26" ht="12.75">
      <c r="A825" s="1"/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  <c r="N825" s="1"/>
      <c r="O825" s="1"/>
      <c r="P825" s="1"/>
      <c r="Q825" s="1"/>
      <c r="R825" s="1"/>
      <c r="S825" s="1"/>
      <c r="T825" s="1"/>
      <c r="U825" s="1"/>
      <c r="V825" s="1"/>
      <c r="W825" s="1"/>
      <c r="X825" s="1"/>
      <c r="Y825" s="1"/>
      <c r="Z825" s="1"/>
    </row>
    <row r="826" spans="1:26" ht="12.75">
      <c r="A826" s="1"/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  <c r="N826" s="1"/>
      <c r="O826" s="1"/>
      <c r="P826" s="1"/>
      <c r="Q826" s="1"/>
      <c r="R826" s="1"/>
      <c r="S826" s="1"/>
      <c r="T826" s="1"/>
      <c r="U826" s="1"/>
      <c r="V826" s="1"/>
      <c r="W826" s="1"/>
      <c r="X826" s="1"/>
      <c r="Y826" s="1"/>
      <c r="Z826" s="1"/>
    </row>
    <row r="827" spans="1:26" ht="12.75">
      <c r="A827" s="1"/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  <c r="N827" s="1"/>
      <c r="O827" s="1"/>
      <c r="P827" s="1"/>
      <c r="Q827" s="1"/>
      <c r="R827" s="1"/>
      <c r="S827" s="1"/>
      <c r="T827" s="1"/>
      <c r="U827" s="1"/>
      <c r="V827" s="1"/>
      <c r="W827" s="1"/>
      <c r="X827" s="1"/>
      <c r="Y827" s="1"/>
      <c r="Z827" s="1"/>
    </row>
    <row r="828" spans="1:26" ht="12.75">
      <c r="A828" s="1"/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  <c r="N828" s="1"/>
      <c r="O828" s="1"/>
      <c r="P828" s="1"/>
      <c r="Q828" s="1"/>
      <c r="R828" s="1"/>
      <c r="S828" s="1"/>
      <c r="T828" s="1"/>
      <c r="U828" s="1"/>
      <c r="V828" s="1"/>
      <c r="W828" s="1"/>
      <c r="X828" s="1"/>
      <c r="Y828" s="1"/>
      <c r="Z828" s="1"/>
    </row>
    <row r="829" spans="1:26" ht="12.75">
      <c r="A829" s="1"/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  <c r="N829" s="1"/>
      <c r="O829" s="1"/>
      <c r="P829" s="1"/>
      <c r="Q829" s="1"/>
      <c r="R829" s="1"/>
      <c r="S829" s="1"/>
      <c r="T829" s="1"/>
      <c r="U829" s="1"/>
      <c r="V829" s="1"/>
      <c r="W829" s="1"/>
      <c r="X829" s="1"/>
      <c r="Y829" s="1"/>
      <c r="Z829" s="1"/>
    </row>
    <row r="830" spans="1:26" ht="12.75">
      <c r="A830" s="1"/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  <c r="N830" s="1"/>
      <c r="O830" s="1"/>
      <c r="P830" s="1"/>
      <c r="Q830" s="1"/>
      <c r="R830" s="1"/>
      <c r="S830" s="1"/>
      <c r="T830" s="1"/>
      <c r="U830" s="1"/>
      <c r="V830" s="1"/>
      <c r="W830" s="1"/>
      <c r="X830" s="1"/>
      <c r="Y830" s="1"/>
      <c r="Z830" s="1"/>
    </row>
    <row r="831" spans="1:26" ht="12.75">
      <c r="A831" s="1"/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  <c r="N831" s="1"/>
      <c r="O831" s="1"/>
      <c r="P831" s="1"/>
      <c r="Q831" s="1"/>
      <c r="R831" s="1"/>
      <c r="S831" s="1"/>
      <c r="T831" s="1"/>
      <c r="U831" s="1"/>
      <c r="V831" s="1"/>
      <c r="W831" s="1"/>
      <c r="X831" s="1"/>
      <c r="Y831" s="1"/>
      <c r="Z831" s="1"/>
    </row>
    <row r="832" spans="1:26" ht="12.75">
      <c r="A832" s="1"/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  <c r="N832" s="1"/>
      <c r="O832" s="1"/>
      <c r="P832" s="1"/>
      <c r="Q832" s="1"/>
      <c r="R832" s="1"/>
      <c r="S832" s="1"/>
      <c r="T832" s="1"/>
      <c r="U832" s="1"/>
      <c r="V832" s="1"/>
      <c r="W832" s="1"/>
      <c r="X832" s="1"/>
      <c r="Y832" s="1"/>
      <c r="Z832" s="1"/>
    </row>
    <row r="833" spans="1:26" ht="12.75">
      <c r="A833" s="1"/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  <c r="N833" s="1"/>
      <c r="O833" s="1"/>
      <c r="P833" s="1"/>
      <c r="Q833" s="1"/>
      <c r="R833" s="1"/>
      <c r="S833" s="1"/>
      <c r="T833" s="1"/>
      <c r="U833" s="1"/>
      <c r="V833" s="1"/>
      <c r="W833" s="1"/>
      <c r="X833" s="1"/>
      <c r="Y833" s="1"/>
      <c r="Z833" s="1"/>
    </row>
    <row r="834" spans="1:26" ht="12.75">
      <c r="A834" s="1"/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  <c r="N834" s="1"/>
      <c r="O834" s="1"/>
      <c r="P834" s="1"/>
      <c r="Q834" s="1"/>
      <c r="R834" s="1"/>
      <c r="S834" s="1"/>
      <c r="T834" s="1"/>
      <c r="U834" s="1"/>
      <c r="V834" s="1"/>
      <c r="W834" s="1"/>
      <c r="X834" s="1"/>
      <c r="Y834" s="1"/>
      <c r="Z834" s="1"/>
    </row>
    <row r="835" spans="1:26" ht="12.75">
      <c r="A835" s="1"/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  <c r="N835" s="1"/>
      <c r="O835" s="1"/>
      <c r="P835" s="1"/>
      <c r="Q835" s="1"/>
      <c r="R835" s="1"/>
      <c r="S835" s="1"/>
      <c r="T835" s="1"/>
      <c r="U835" s="1"/>
      <c r="V835" s="1"/>
      <c r="W835" s="1"/>
      <c r="X835" s="1"/>
      <c r="Y835" s="1"/>
      <c r="Z835" s="1"/>
    </row>
    <row r="836" spans="1:26" ht="12.75">
      <c r="A836" s="1"/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  <c r="N836" s="1"/>
      <c r="O836" s="1"/>
      <c r="P836" s="1"/>
      <c r="Q836" s="1"/>
      <c r="R836" s="1"/>
      <c r="S836" s="1"/>
      <c r="T836" s="1"/>
      <c r="U836" s="1"/>
      <c r="V836" s="1"/>
      <c r="W836" s="1"/>
      <c r="X836" s="1"/>
      <c r="Y836" s="1"/>
      <c r="Z836" s="1"/>
    </row>
    <row r="837" spans="1:26" ht="12.75">
      <c r="A837" s="1"/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  <c r="N837" s="1"/>
      <c r="O837" s="1"/>
      <c r="P837" s="1"/>
      <c r="Q837" s="1"/>
      <c r="R837" s="1"/>
      <c r="S837" s="1"/>
      <c r="T837" s="1"/>
      <c r="U837" s="1"/>
      <c r="V837" s="1"/>
      <c r="W837" s="1"/>
      <c r="X837" s="1"/>
      <c r="Y837" s="1"/>
      <c r="Z837" s="1"/>
    </row>
    <row r="838" spans="1:26" ht="12.75">
      <c r="A838" s="1"/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  <c r="N838" s="1"/>
      <c r="O838" s="1"/>
      <c r="P838" s="1"/>
      <c r="Q838" s="1"/>
      <c r="R838" s="1"/>
      <c r="S838" s="1"/>
      <c r="T838" s="1"/>
      <c r="U838" s="1"/>
      <c r="V838" s="1"/>
      <c r="W838" s="1"/>
      <c r="X838" s="1"/>
      <c r="Y838" s="1"/>
      <c r="Z838" s="1"/>
    </row>
    <row r="839" spans="1:26" ht="12.75">
      <c r="A839" s="1"/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  <c r="N839" s="1"/>
      <c r="O839" s="1"/>
      <c r="P839" s="1"/>
      <c r="Q839" s="1"/>
      <c r="R839" s="1"/>
      <c r="S839" s="1"/>
      <c r="T839" s="1"/>
      <c r="U839" s="1"/>
      <c r="V839" s="1"/>
      <c r="W839" s="1"/>
      <c r="X839" s="1"/>
      <c r="Y839" s="1"/>
      <c r="Z839" s="1"/>
    </row>
    <row r="840" spans="1:26" ht="12.75">
      <c r="A840" s="1"/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  <c r="N840" s="1"/>
      <c r="O840" s="1"/>
      <c r="P840" s="1"/>
      <c r="Q840" s="1"/>
      <c r="R840" s="1"/>
      <c r="S840" s="1"/>
      <c r="T840" s="1"/>
      <c r="U840" s="1"/>
      <c r="V840" s="1"/>
      <c r="W840" s="1"/>
      <c r="X840" s="1"/>
      <c r="Y840" s="1"/>
      <c r="Z840" s="1"/>
    </row>
    <row r="841" spans="1:26" ht="12.75">
      <c r="A841" s="1"/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  <c r="N841" s="1"/>
      <c r="O841" s="1"/>
      <c r="P841" s="1"/>
      <c r="Q841" s="1"/>
      <c r="R841" s="1"/>
      <c r="S841" s="1"/>
      <c r="T841" s="1"/>
      <c r="U841" s="1"/>
      <c r="V841" s="1"/>
      <c r="W841" s="1"/>
      <c r="X841" s="1"/>
      <c r="Y841" s="1"/>
      <c r="Z841" s="1"/>
    </row>
    <row r="842" spans="1:26" ht="12.75">
      <c r="A842" s="1"/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  <c r="N842" s="1"/>
      <c r="O842" s="1"/>
      <c r="P842" s="1"/>
      <c r="Q842" s="1"/>
      <c r="R842" s="1"/>
      <c r="S842" s="1"/>
      <c r="T842" s="1"/>
      <c r="U842" s="1"/>
      <c r="V842" s="1"/>
      <c r="W842" s="1"/>
      <c r="X842" s="1"/>
      <c r="Y842" s="1"/>
      <c r="Z842" s="1"/>
    </row>
    <row r="843" spans="1:26" ht="12.75">
      <c r="A843" s="1"/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  <c r="N843" s="1"/>
      <c r="O843" s="1"/>
      <c r="P843" s="1"/>
      <c r="Q843" s="1"/>
      <c r="R843" s="1"/>
      <c r="S843" s="1"/>
      <c r="T843" s="1"/>
      <c r="U843" s="1"/>
      <c r="V843" s="1"/>
      <c r="W843" s="1"/>
      <c r="X843" s="1"/>
      <c r="Y843" s="1"/>
      <c r="Z843" s="1"/>
    </row>
    <row r="844" spans="1:26" ht="12.75">
      <c r="A844" s="1"/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  <c r="N844" s="1"/>
      <c r="O844" s="1"/>
      <c r="P844" s="1"/>
      <c r="Q844" s="1"/>
      <c r="R844" s="1"/>
      <c r="S844" s="1"/>
      <c r="T844" s="1"/>
      <c r="U844" s="1"/>
      <c r="V844" s="1"/>
      <c r="W844" s="1"/>
      <c r="X844" s="1"/>
      <c r="Y844" s="1"/>
      <c r="Z844" s="1"/>
    </row>
    <row r="845" spans="1:26" ht="12.75">
      <c r="A845" s="1"/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  <c r="N845" s="1"/>
      <c r="O845" s="1"/>
      <c r="P845" s="1"/>
      <c r="Q845" s="1"/>
      <c r="R845" s="1"/>
      <c r="S845" s="1"/>
      <c r="T845" s="1"/>
      <c r="U845" s="1"/>
      <c r="V845" s="1"/>
      <c r="W845" s="1"/>
      <c r="X845" s="1"/>
      <c r="Y845" s="1"/>
      <c r="Z845" s="1"/>
    </row>
    <row r="846" spans="1:26" ht="12.75">
      <c r="A846" s="1"/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  <c r="N846" s="1"/>
      <c r="O846" s="1"/>
      <c r="P846" s="1"/>
      <c r="Q846" s="1"/>
      <c r="R846" s="1"/>
      <c r="S846" s="1"/>
      <c r="T846" s="1"/>
      <c r="U846" s="1"/>
      <c r="V846" s="1"/>
      <c r="W846" s="1"/>
      <c r="X846" s="1"/>
      <c r="Y846" s="1"/>
      <c r="Z846" s="1"/>
    </row>
    <row r="847" spans="1:26" ht="12.75">
      <c r="A847" s="1"/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  <c r="N847" s="1"/>
      <c r="O847" s="1"/>
      <c r="P847" s="1"/>
      <c r="Q847" s="1"/>
      <c r="R847" s="1"/>
      <c r="S847" s="1"/>
      <c r="T847" s="1"/>
      <c r="U847" s="1"/>
      <c r="V847" s="1"/>
      <c r="W847" s="1"/>
      <c r="X847" s="1"/>
      <c r="Y847" s="1"/>
      <c r="Z847" s="1"/>
    </row>
    <row r="848" spans="1:26" ht="12.75">
      <c r="A848" s="1"/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  <c r="N848" s="1"/>
      <c r="O848" s="1"/>
      <c r="P848" s="1"/>
      <c r="Q848" s="1"/>
      <c r="R848" s="1"/>
      <c r="S848" s="1"/>
      <c r="T848" s="1"/>
      <c r="U848" s="1"/>
      <c r="V848" s="1"/>
      <c r="W848" s="1"/>
      <c r="X848" s="1"/>
      <c r="Y848" s="1"/>
      <c r="Z848" s="1"/>
    </row>
    <row r="849" spans="1:26" ht="12.75">
      <c r="A849" s="1"/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  <c r="N849" s="1"/>
      <c r="O849" s="1"/>
      <c r="P849" s="1"/>
      <c r="Q849" s="1"/>
      <c r="R849" s="1"/>
      <c r="S849" s="1"/>
      <c r="T849" s="1"/>
      <c r="U849" s="1"/>
      <c r="V849" s="1"/>
      <c r="W849" s="1"/>
      <c r="X849" s="1"/>
      <c r="Y849" s="1"/>
      <c r="Z849" s="1"/>
    </row>
    <row r="850" spans="1:26" ht="12.75">
      <c r="A850" s="1"/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  <c r="N850" s="1"/>
      <c r="O850" s="1"/>
      <c r="P850" s="1"/>
      <c r="Q850" s="1"/>
      <c r="R850" s="1"/>
      <c r="S850" s="1"/>
      <c r="T850" s="1"/>
      <c r="U850" s="1"/>
      <c r="V850" s="1"/>
      <c r="W850" s="1"/>
      <c r="X850" s="1"/>
      <c r="Y850" s="1"/>
      <c r="Z850" s="1"/>
    </row>
    <row r="851" spans="1:26" ht="12.75">
      <c r="A851" s="1"/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  <c r="N851" s="1"/>
      <c r="O851" s="1"/>
      <c r="P851" s="1"/>
      <c r="Q851" s="1"/>
      <c r="R851" s="1"/>
      <c r="S851" s="1"/>
      <c r="T851" s="1"/>
      <c r="U851" s="1"/>
      <c r="V851" s="1"/>
      <c r="W851" s="1"/>
      <c r="X851" s="1"/>
      <c r="Y851" s="1"/>
      <c r="Z851" s="1"/>
    </row>
    <row r="852" spans="1:26" ht="12.75">
      <c r="A852" s="1"/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  <c r="N852" s="1"/>
      <c r="O852" s="1"/>
      <c r="P852" s="1"/>
      <c r="Q852" s="1"/>
      <c r="R852" s="1"/>
      <c r="S852" s="1"/>
      <c r="T852" s="1"/>
      <c r="U852" s="1"/>
      <c r="V852" s="1"/>
      <c r="W852" s="1"/>
      <c r="X852" s="1"/>
      <c r="Y852" s="1"/>
      <c r="Z852" s="1"/>
    </row>
    <row r="853" spans="1:26" ht="12.75">
      <c r="A853" s="1"/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  <c r="N853" s="1"/>
      <c r="O853" s="1"/>
      <c r="P853" s="1"/>
      <c r="Q853" s="1"/>
      <c r="R853" s="1"/>
      <c r="S853" s="1"/>
      <c r="T853" s="1"/>
      <c r="U853" s="1"/>
      <c r="V853" s="1"/>
      <c r="W853" s="1"/>
      <c r="X853" s="1"/>
      <c r="Y853" s="1"/>
      <c r="Z853" s="1"/>
    </row>
    <row r="854" spans="1:26" ht="12.75">
      <c r="A854" s="1"/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  <c r="N854" s="1"/>
      <c r="O854" s="1"/>
      <c r="P854" s="1"/>
      <c r="Q854" s="1"/>
      <c r="R854" s="1"/>
      <c r="S854" s="1"/>
      <c r="T854" s="1"/>
      <c r="U854" s="1"/>
      <c r="V854" s="1"/>
      <c r="W854" s="1"/>
      <c r="X854" s="1"/>
      <c r="Y854" s="1"/>
      <c r="Z854" s="1"/>
    </row>
    <row r="855" spans="1:26" ht="12.75">
      <c r="A855" s="1"/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  <c r="N855" s="1"/>
      <c r="O855" s="1"/>
      <c r="P855" s="1"/>
      <c r="Q855" s="1"/>
      <c r="R855" s="1"/>
      <c r="S855" s="1"/>
      <c r="T855" s="1"/>
      <c r="U855" s="1"/>
      <c r="V855" s="1"/>
      <c r="W855" s="1"/>
      <c r="X855" s="1"/>
      <c r="Y855" s="1"/>
      <c r="Z855" s="1"/>
    </row>
    <row r="856" spans="1:26" ht="12.75">
      <c r="A856" s="1"/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  <c r="N856" s="1"/>
      <c r="O856" s="1"/>
      <c r="P856" s="1"/>
      <c r="Q856" s="1"/>
      <c r="R856" s="1"/>
      <c r="S856" s="1"/>
      <c r="T856" s="1"/>
      <c r="U856" s="1"/>
      <c r="V856" s="1"/>
      <c r="W856" s="1"/>
      <c r="X856" s="1"/>
      <c r="Y856" s="1"/>
      <c r="Z856" s="1"/>
    </row>
    <row r="857" spans="1:26" ht="12.75">
      <c r="A857" s="1"/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  <c r="N857" s="1"/>
      <c r="O857" s="1"/>
      <c r="P857" s="1"/>
      <c r="Q857" s="1"/>
      <c r="R857" s="1"/>
      <c r="S857" s="1"/>
      <c r="T857" s="1"/>
      <c r="U857" s="1"/>
      <c r="V857" s="1"/>
      <c r="W857" s="1"/>
      <c r="X857" s="1"/>
      <c r="Y857" s="1"/>
      <c r="Z857" s="1"/>
    </row>
    <row r="858" spans="1:26" ht="12.75">
      <c r="A858" s="1"/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  <c r="N858" s="1"/>
      <c r="O858" s="1"/>
      <c r="P858" s="1"/>
      <c r="Q858" s="1"/>
      <c r="R858" s="1"/>
      <c r="S858" s="1"/>
      <c r="T858" s="1"/>
      <c r="U858" s="1"/>
      <c r="V858" s="1"/>
      <c r="W858" s="1"/>
      <c r="X858" s="1"/>
      <c r="Y858" s="1"/>
      <c r="Z858" s="1"/>
    </row>
    <row r="859" spans="1:26" ht="12.75">
      <c r="A859" s="1"/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  <c r="N859" s="1"/>
      <c r="O859" s="1"/>
      <c r="P859" s="1"/>
      <c r="Q859" s="1"/>
      <c r="R859" s="1"/>
      <c r="S859" s="1"/>
      <c r="T859" s="1"/>
      <c r="U859" s="1"/>
      <c r="V859" s="1"/>
      <c r="W859" s="1"/>
      <c r="X859" s="1"/>
      <c r="Y859" s="1"/>
      <c r="Z859" s="1"/>
    </row>
    <row r="860" spans="1:26" ht="12.75">
      <c r="A860" s="1"/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  <c r="N860" s="1"/>
      <c r="O860" s="1"/>
      <c r="P860" s="1"/>
      <c r="Q860" s="1"/>
      <c r="R860" s="1"/>
      <c r="S860" s="1"/>
      <c r="T860" s="1"/>
      <c r="U860" s="1"/>
      <c r="V860" s="1"/>
      <c r="W860" s="1"/>
      <c r="X860" s="1"/>
      <c r="Y860" s="1"/>
      <c r="Z860" s="1"/>
    </row>
    <row r="861" spans="1:26" ht="12.75">
      <c r="A861" s="1"/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  <c r="N861" s="1"/>
      <c r="O861" s="1"/>
      <c r="P861" s="1"/>
      <c r="Q861" s="1"/>
      <c r="R861" s="1"/>
      <c r="S861" s="1"/>
      <c r="T861" s="1"/>
      <c r="U861" s="1"/>
      <c r="V861" s="1"/>
      <c r="W861" s="1"/>
      <c r="X861" s="1"/>
      <c r="Y861" s="1"/>
      <c r="Z861" s="1"/>
    </row>
    <row r="862" spans="1:26" ht="12.75">
      <c r="A862" s="1"/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  <c r="N862" s="1"/>
      <c r="O862" s="1"/>
      <c r="P862" s="1"/>
      <c r="Q862" s="1"/>
      <c r="R862" s="1"/>
      <c r="S862" s="1"/>
      <c r="T862" s="1"/>
      <c r="U862" s="1"/>
      <c r="V862" s="1"/>
      <c r="W862" s="1"/>
      <c r="X862" s="1"/>
      <c r="Y862" s="1"/>
      <c r="Z862" s="1"/>
    </row>
    <row r="863" spans="1:26" ht="12.75">
      <c r="A863" s="1"/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  <c r="N863" s="1"/>
      <c r="O863" s="1"/>
      <c r="P863" s="1"/>
      <c r="Q863" s="1"/>
      <c r="R863" s="1"/>
      <c r="S863" s="1"/>
      <c r="T863" s="1"/>
      <c r="U863" s="1"/>
      <c r="V863" s="1"/>
      <c r="W863" s="1"/>
      <c r="X863" s="1"/>
      <c r="Y863" s="1"/>
      <c r="Z863" s="1"/>
    </row>
    <row r="864" spans="1:26" ht="12.75">
      <c r="A864" s="1"/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  <c r="N864" s="1"/>
      <c r="O864" s="1"/>
      <c r="P864" s="1"/>
      <c r="Q864" s="1"/>
      <c r="R864" s="1"/>
      <c r="S864" s="1"/>
      <c r="T864" s="1"/>
      <c r="U864" s="1"/>
      <c r="V864" s="1"/>
      <c r="W864" s="1"/>
      <c r="X864" s="1"/>
      <c r="Y864" s="1"/>
      <c r="Z864" s="1"/>
    </row>
    <row r="865" spans="1:26" ht="12.75">
      <c r="A865" s="1"/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  <c r="N865" s="1"/>
      <c r="O865" s="1"/>
      <c r="P865" s="1"/>
      <c r="Q865" s="1"/>
      <c r="R865" s="1"/>
      <c r="S865" s="1"/>
      <c r="T865" s="1"/>
      <c r="U865" s="1"/>
      <c r="V865" s="1"/>
      <c r="W865" s="1"/>
      <c r="X865" s="1"/>
      <c r="Y865" s="1"/>
      <c r="Z865" s="1"/>
    </row>
    <row r="866" spans="1:26" ht="12.75">
      <c r="A866" s="1"/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  <c r="N866" s="1"/>
      <c r="O866" s="1"/>
      <c r="P866" s="1"/>
      <c r="Q866" s="1"/>
      <c r="R866" s="1"/>
      <c r="S866" s="1"/>
      <c r="T866" s="1"/>
      <c r="U866" s="1"/>
      <c r="V866" s="1"/>
      <c r="W866" s="1"/>
      <c r="X866" s="1"/>
      <c r="Y866" s="1"/>
      <c r="Z866" s="1"/>
    </row>
    <row r="867" spans="1:26" ht="12.75">
      <c r="A867" s="1"/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  <c r="N867" s="1"/>
      <c r="O867" s="1"/>
      <c r="P867" s="1"/>
      <c r="Q867" s="1"/>
      <c r="R867" s="1"/>
      <c r="S867" s="1"/>
      <c r="T867" s="1"/>
      <c r="U867" s="1"/>
      <c r="V867" s="1"/>
      <c r="W867" s="1"/>
      <c r="X867" s="1"/>
      <c r="Y867" s="1"/>
      <c r="Z867" s="1"/>
    </row>
    <row r="868" spans="1:26" ht="12.75">
      <c r="A868" s="1"/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  <c r="N868" s="1"/>
      <c r="O868" s="1"/>
      <c r="P868" s="1"/>
      <c r="Q868" s="1"/>
      <c r="R868" s="1"/>
      <c r="S868" s="1"/>
      <c r="T868" s="1"/>
      <c r="U868" s="1"/>
      <c r="V868" s="1"/>
      <c r="W868" s="1"/>
      <c r="X868" s="1"/>
      <c r="Y868" s="1"/>
      <c r="Z868" s="1"/>
    </row>
    <row r="869" spans="1:26" ht="12.75">
      <c r="A869" s="1"/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  <c r="N869" s="1"/>
      <c r="O869" s="1"/>
      <c r="P869" s="1"/>
      <c r="Q869" s="1"/>
      <c r="R869" s="1"/>
      <c r="S869" s="1"/>
      <c r="T869" s="1"/>
      <c r="U869" s="1"/>
      <c r="V869" s="1"/>
      <c r="W869" s="1"/>
      <c r="X869" s="1"/>
      <c r="Y869" s="1"/>
      <c r="Z869" s="1"/>
    </row>
    <row r="870" spans="1:26" ht="12.75">
      <c r="A870" s="1"/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  <c r="N870" s="1"/>
      <c r="O870" s="1"/>
      <c r="P870" s="1"/>
      <c r="Q870" s="1"/>
      <c r="R870" s="1"/>
      <c r="S870" s="1"/>
      <c r="T870" s="1"/>
      <c r="U870" s="1"/>
      <c r="V870" s="1"/>
      <c r="W870" s="1"/>
      <c r="X870" s="1"/>
      <c r="Y870" s="1"/>
      <c r="Z870" s="1"/>
    </row>
    <row r="871" spans="1:26" ht="12.75">
      <c r="A871" s="1"/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  <c r="N871" s="1"/>
      <c r="O871" s="1"/>
      <c r="P871" s="1"/>
      <c r="Q871" s="1"/>
      <c r="R871" s="1"/>
      <c r="S871" s="1"/>
      <c r="T871" s="1"/>
      <c r="U871" s="1"/>
      <c r="V871" s="1"/>
      <c r="W871" s="1"/>
      <c r="X871" s="1"/>
      <c r="Y871" s="1"/>
      <c r="Z871" s="1"/>
    </row>
    <row r="872" spans="1:26" ht="12.75">
      <c r="A872" s="1"/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  <c r="N872" s="1"/>
      <c r="O872" s="1"/>
      <c r="P872" s="1"/>
      <c r="Q872" s="1"/>
      <c r="R872" s="1"/>
      <c r="S872" s="1"/>
      <c r="T872" s="1"/>
      <c r="U872" s="1"/>
      <c r="V872" s="1"/>
      <c r="W872" s="1"/>
      <c r="X872" s="1"/>
      <c r="Y872" s="1"/>
      <c r="Z872" s="1"/>
    </row>
    <row r="873" spans="1:26" ht="12.75">
      <c r="A873" s="1"/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  <c r="N873" s="1"/>
      <c r="O873" s="1"/>
      <c r="P873" s="1"/>
      <c r="Q873" s="1"/>
      <c r="R873" s="1"/>
      <c r="S873" s="1"/>
      <c r="T873" s="1"/>
      <c r="U873" s="1"/>
      <c r="V873" s="1"/>
      <c r="W873" s="1"/>
      <c r="X873" s="1"/>
      <c r="Y873" s="1"/>
      <c r="Z873" s="1"/>
    </row>
    <row r="874" spans="1:26" ht="12.75">
      <c r="A874" s="1"/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  <c r="N874" s="1"/>
      <c r="O874" s="1"/>
      <c r="P874" s="1"/>
      <c r="Q874" s="1"/>
      <c r="R874" s="1"/>
      <c r="S874" s="1"/>
      <c r="T874" s="1"/>
      <c r="U874" s="1"/>
      <c r="V874" s="1"/>
      <c r="W874" s="1"/>
      <c r="X874" s="1"/>
      <c r="Y874" s="1"/>
      <c r="Z874" s="1"/>
    </row>
    <row r="875" spans="1:26" ht="12.75">
      <c r="A875" s="1"/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  <c r="N875" s="1"/>
      <c r="O875" s="1"/>
      <c r="P875" s="1"/>
      <c r="Q875" s="1"/>
      <c r="R875" s="1"/>
      <c r="S875" s="1"/>
      <c r="T875" s="1"/>
      <c r="U875" s="1"/>
      <c r="V875" s="1"/>
      <c r="W875" s="1"/>
      <c r="X875" s="1"/>
      <c r="Y875" s="1"/>
      <c r="Z875" s="1"/>
    </row>
    <row r="876" spans="1:26" ht="12.75">
      <c r="A876" s="1"/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  <c r="N876" s="1"/>
      <c r="O876" s="1"/>
      <c r="P876" s="1"/>
      <c r="Q876" s="1"/>
      <c r="R876" s="1"/>
      <c r="S876" s="1"/>
      <c r="T876" s="1"/>
      <c r="U876" s="1"/>
      <c r="V876" s="1"/>
      <c r="W876" s="1"/>
      <c r="X876" s="1"/>
      <c r="Y876" s="1"/>
      <c r="Z876" s="1"/>
    </row>
    <row r="877" spans="1:26" ht="12.75">
      <c r="A877" s="1"/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  <c r="N877" s="1"/>
      <c r="O877" s="1"/>
      <c r="P877" s="1"/>
      <c r="Q877" s="1"/>
      <c r="R877" s="1"/>
      <c r="S877" s="1"/>
      <c r="T877" s="1"/>
      <c r="U877" s="1"/>
      <c r="V877" s="1"/>
      <c r="W877" s="1"/>
      <c r="X877" s="1"/>
      <c r="Y877" s="1"/>
      <c r="Z877" s="1"/>
    </row>
    <row r="878" spans="1:26" ht="12.75">
      <c r="A878" s="1"/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  <c r="N878" s="1"/>
      <c r="O878" s="1"/>
      <c r="P878" s="1"/>
      <c r="Q878" s="1"/>
      <c r="R878" s="1"/>
      <c r="S878" s="1"/>
      <c r="T878" s="1"/>
      <c r="U878" s="1"/>
      <c r="V878" s="1"/>
      <c r="W878" s="1"/>
      <c r="X878" s="1"/>
      <c r="Y878" s="1"/>
      <c r="Z878" s="1"/>
    </row>
    <row r="879" spans="1:26" ht="12.75">
      <c r="A879" s="1"/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  <c r="N879" s="1"/>
      <c r="O879" s="1"/>
      <c r="P879" s="1"/>
      <c r="Q879" s="1"/>
      <c r="R879" s="1"/>
      <c r="S879" s="1"/>
      <c r="T879" s="1"/>
      <c r="U879" s="1"/>
      <c r="V879" s="1"/>
      <c r="W879" s="1"/>
      <c r="X879" s="1"/>
      <c r="Y879" s="1"/>
      <c r="Z879" s="1"/>
    </row>
    <row r="880" spans="1:26" ht="12.75">
      <c r="A880" s="1"/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  <c r="N880" s="1"/>
      <c r="O880" s="1"/>
      <c r="P880" s="1"/>
      <c r="Q880" s="1"/>
      <c r="R880" s="1"/>
      <c r="S880" s="1"/>
      <c r="T880" s="1"/>
      <c r="U880" s="1"/>
      <c r="V880" s="1"/>
      <c r="W880" s="1"/>
      <c r="X880" s="1"/>
      <c r="Y880" s="1"/>
      <c r="Z880" s="1"/>
    </row>
    <row r="881" spans="1:26" ht="12.75">
      <c r="A881" s="1"/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  <c r="N881" s="1"/>
      <c r="O881" s="1"/>
      <c r="P881" s="1"/>
      <c r="Q881" s="1"/>
      <c r="R881" s="1"/>
      <c r="S881" s="1"/>
      <c r="T881" s="1"/>
      <c r="U881" s="1"/>
      <c r="V881" s="1"/>
      <c r="W881" s="1"/>
      <c r="X881" s="1"/>
      <c r="Y881" s="1"/>
      <c r="Z881" s="1"/>
    </row>
    <row r="882" spans="1:26" ht="12.75">
      <c r="A882" s="1"/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  <c r="N882" s="1"/>
      <c r="O882" s="1"/>
      <c r="P882" s="1"/>
      <c r="Q882" s="1"/>
      <c r="R882" s="1"/>
      <c r="S882" s="1"/>
      <c r="T882" s="1"/>
      <c r="U882" s="1"/>
      <c r="V882" s="1"/>
      <c r="W882" s="1"/>
      <c r="X882" s="1"/>
      <c r="Y882" s="1"/>
      <c r="Z882" s="1"/>
    </row>
    <row r="883" spans="1:26" ht="12.75">
      <c r="A883" s="1"/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  <c r="N883" s="1"/>
      <c r="O883" s="1"/>
      <c r="P883" s="1"/>
      <c r="Q883" s="1"/>
      <c r="R883" s="1"/>
      <c r="S883" s="1"/>
      <c r="T883" s="1"/>
      <c r="U883" s="1"/>
      <c r="V883" s="1"/>
      <c r="W883" s="1"/>
      <c r="X883" s="1"/>
      <c r="Y883" s="1"/>
      <c r="Z883" s="1"/>
    </row>
    <row r="884" spans="1:26" ht="12.75">
      <c r="A884" s="1"/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  <c r="N884" s="1"/>
      <c r="O884" s="1"/>
      <c r="P884" s="1"/>
      <c r="Q884" s="1"/>
      <c r="R884" s="1"/>
      <c r="S884" s="1"/>
      <c r="T884" s="1"/>
      <c r="U884" s="1"/>
      <c r="V884" s="1"/>
      <c r="W884" s="1"/>
      <c r="X884" s="1"/>
      <c r="Y884" s="1"/>
      <c r="Z884" s="1"/>
    </row>
    <row r="885" spans="1:26" ht="12.75">
      <c r="A885" s="1"/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  <c r="N885" s="1"/>
      <c r="O885" s="1"/>
      <c r="P885" s="1"/>
      <c r="Q885" s="1"/>
      <c r="R885" s="1"/>
      <c r="S885" s="1"/>
      <c r="T885" s="1"/>
      <c r="U885" s="1"/>
      <c r="V885" s="1"/>
      <c r="W885" s="1"/>
      <c r="X885" s="1"/>
      <c r="Y885" s="1"/>
      <c r="Z885" s="1"/>
    </row>
    <row r="886" spans="1:26" ht="12.75">
      <c r="A886" s="1"/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  <c r="N886" s="1"/>
      <c r="O886" s="1"/>
      <c r="P886" s="1"/>
      <c r="Q886" s="1"/>
      <c r="R886" s="1"/>
      <c r="S886" s="1"/>
      <c r="T886" s="1"/>
      <c r="U886" s="1"/>
      <c r="V886" s="1"/>
      <c r="W886" s="1"/>
      <c r="X886" s="1"/>
      <c r="Y886" s="1"/>
      <c r="Z886" s="1"/>
    </row>
    <row r="887" spans="1:26" ht="12.75">
      <c r="A887" s="1"/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  <c r="N887" s="1"/>
      <c r="O887" s="1"/>
      <c r="P887" s="1"/>
      <c r="Q887" s="1"/>
      <c r="R887" s="1"/>
      <c r="S887" s="1"/>
      <c r="T887" s="1"/>
      <c r="U887" s="1"/>
      <c r="V887" s="1"/>
      <c r="W887" s="1"/>
      <c r="X887" s="1"/>
      <c r="Y887" s="1"/>
      <c r="Z887" s="1"/>
    </row>
    <row r="888" spans="1:26" ht="12.75">
      <c r="A888" s="1"/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  <c r="N888" s="1"/>
      <c r="O888" s="1"/>
      <c r="P888" s="1"/>
      <c r="Q888" s="1"/>
      <c r="R888" s="1"/>
      <c r="S888" s="1"/>
      <c r="T888" s="1"/>
      <c r="U888" s="1"/>
      <c r="V888" s="1"/>
      <c r="W888" s="1"/>
      <c r="X888" s="1"/>
      <c r="Y888" s="1"/>
      <c r="Z888" s="1"/>
    </row>
    <row r="889" spans="1:26" ht="12.75">
      <c r="A889" s="1"/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  <c r="N889" s="1"/>
      <c r="O889" s="1"/>
      <c r="P889" s="1"/>
      <c r="Q889" s="1"/>
      <c r="R889" s="1"/>
      <c r="S889" s="1"/>
      <c r="T889" s="1"/>
      <c r="U889" s="1"/>
      <c r="V889" s="1"/>
      <c r="W889" s="1"/>
      <c r="X889" s="1"/>
      <c r="Y889" s="1"/>
      <c r="Z889" s="1"/>
    </row>
    <row r="890" spans="1:26" ht="12.75">
      <c r="A890" s="1"/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  <c r="N890" s="1"/>
      <c r="O890" s="1"/>
      <c r="P890" s="1"/>
      <c r="Q890" s="1"/>
      <c r="R890" s="1"/>
      <c r="S890" s="1"/>
      <c r="T890" s="1"/>
      <c r="U890" s="1"/>
      <c r="V890" s="1"/>
      <c r="W890" s="1"/>
      <c r="X890" s="1"/>
      <c r="Y890" s="1"/>
      <c r="Z890" s="1"/>
    </row>
    <row r="891" spans="1:26" ht="12.75">
      <c r="A891" s="1"/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  <c r="N891" s="1"/>
      <c r="O891" s="1"/>
      <c r="P891" s="1"/>
      <c r="Q891" s="1"/>
      <c r="R891" s="1"/>
      <c r="S891" s="1"/>
      <c r="T891" s="1"/>
      <c r="U891" s="1"/>
      <c r="V891" s="1"/>
      <c r="W891" s="1"/>
      <c r="X891" s="1"/>
      <c r="Y891" s="1"/>
      <c r="Z891" s="1"/>
    </row>
    <row r="892" spans="1:26" ht="12.75">
      <c r="A892" s="1"/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  <c r="N892" s="1"/>
      <c r="O892" s="1"/>
      <c r="P892" s="1"/>
      <c r="Q892" s="1"/>
      <c r="R892" s="1"/>
      <c r="S892" s="1"/>
      <c r="T892" s="1"/>
      <c r="U892" s="1"/>
      <c r="V892" s="1"/>
      <c r="W892" s="1"/>
      <c r="X892" s="1"/>
      <c r="Y892" s="1"/>
      <c r="Z892" s="1"/>
    </row>
    <row r="893" spans="1:26" ht="12.75">
      <c r="A893" s="1"/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  <c r="N893" s="1"/>
      <c r="O893" s="1"/>
      <c r="P893" s="1"/>
      <c r="Q893" s="1"/>
      <c r="R893" s="1"/>
      <c r="S893" s="1"/>
      <c r="T893" s="1"/>
      <c r="U893" s="1"/>
      <c r="V893" s="1"/>
      <c r="W893" s="1"/>
      <c r="X893" s="1"/>
      <c r="Y893" s="1"/>
      <c r="Z893" s="1"/>
    </row>
    <row r="894" spans="1:26" ht="12.75">
      <c r="A894" s="1"/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  <c r="N894" s="1"/>
      <c r="O894" s="1"/>
      <c r="P894" s="1"/>
      <c r="Q894" s="1"/>
      <c r="R894" s="1"/>
      <c r="S894" s="1"/>
      <c r="T894" s="1"/>
      <c r="U894" s="1"/>
      <c r="V894" s="1"/>
      <c r="W894" s="1"/>
      <c r="X894" s="1"/>
      <c r="Y894" s="1"/>
      <c r="Z894" s="1"/>
    </row>
    <row r="895" spans="1:26" ht="12.75">
      <c r="A895" s="1"/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  <c r="N895" s="1"/>
      <c r="O895" s="1"/>
      <c r="P895" s="1"/>
      <c r="Q895" s="1"/>
      <c r="R895" s="1"/>
      <c r="S895" s="1"/>
      <c r="T895" s="1"/>
      <c r="U895" s="1"/>
      <c r="V895" s="1"/>
      <c r="W895" s="1"/>
      <c r="X895" s="1"/>
      <c r="Y895" s="1"/>
      <c r="Z895" s="1"/>
    </row>
    <row r="896" spans="1:26" ht="12.75">
      <c r="A896" s="1"/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  <c r="N896" s="1"/>
      <c r="O896" s="1"/>
      <c r="P896" s="1"/>
      <c r="Q896" s="1"/>
      <c r="R896" s="1"/>
      <c r="S896" s="1"/>
      <c r="T896" s="1"/>
      <c r="U896" s="1"/>
      <c r="V896" s="1"/>
      <c r="W896" s="1"/>
      <c r="X896" s="1"/>
      <c r="Y896" s="1"/>
      <c r="Z896" s="1"/>
    </row>
    <row r="897" spans="1:26" ht="12.75">
      <c r="A897" s="1"/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  <c r="N897" s="1"/>
      <c r="O897" s="1"/>
      <c r="P897" s="1"/>
      <c r="Q897" s="1"/>
      <c r="R897" s="1"/>
      <c r="S897" s="1"/>
      <c r="T897" s="1"/>
      <c r="U897" s="1"/>
      <c r="V897" s="1"/>
      <c r="W897" s="1"/>
      <c r="X897" s="1"/>
      <c r="Y897" s="1"/>
      <c r="Z897" s="1"/>
    </row>
    <row r="898" spans="1:26" ht="12.75">
      <c r="A898" s="1"/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  <c r="N898" s="1"/>
      <c r="O898" s="1"/>
      <c r="P898" s="1"/>
      <c r="Q898" s="1"/>
      <c r="R898" s="1"/>
      <c r="S898" s="1"/>
      <c r="T898" s="1"/>
      <c r="U898" s="1"/>
      <c r="V898" s="1"/>
      <c r="W898" s="1"/>
      <c r="X898" s="1"/>
      <c r="Y898" s="1"/>
      <c r="Z898" s="1"/>
    </row>
    <row r="899" spans="1:26" ht="12.75">
      <c r="A899" s="1"/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  <c r="N899" s="1"/>
      <c r="O899" s="1"/>
      <c r="P899" s="1"/>
      <c r="Q899" s="1"/>
      <c r="R899" s="1"/>
      <c r="S899" s="1"/>
      <c r="T899" s="1"/>
      <c r="U899" s="1"/>
      <c r="V899" s="1"/>
      <c r="W899" s="1"/>
      <c r="X899" s="1"/>
      <c r="Y899" s="1"/>
      <c r="Z899" s="1"/>
    </row>
    <row r="900" spans="1:26" ht="12.75">
      <c r="A900" s="1"/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  <c r="N900" s="1"/>
      <c r="O900" s="1"/>
      <c r="P900" s="1"/>
      <c r="Q900" s="1"/>
      <c r="R900" s="1"/>
      <c r="S900" s="1"/>
      <c r="T900" s="1"/>
      <c r="U900" s="1"/>
      <c r="V900" s="1"/>
      <c r="W900" s="1"/>
      <c r="X900" s="1"/>
      <c r="Y900" s="1"/>
      <c r="Z900" s="1"/>
    </row>
    <row r="901" spans="1:26" ht="12.75">
      <c r="A901" s="1"/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  <c r="N901" s="1"/>
      <c r="O901" s="1"/>
      <c r="P901" s="1"/>
      <c r="Q901" s="1"/>
      <c r="R901" s="1"/>
      <c r="S901" s="1"/>
      <c r="T901" s="1"/>
      <c r="U901" s="1"/>
      <c r="V901" s="1"/>
      <c r="W901" s="1"/>
      <c r="X901" s="1"/>
      <c r="Y901" s="1"/>
      <c r="Z901" s="1"/>
    </row>
    <row r="902" spans="1:26" ht="12.75">
      <c r="A902" s="1"/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  <c r="N902" s="1"/>
      <c r="O902" s="1"/>
      <c r="P902" s="1"/>
      <c r="Q902" s="1"/>
      <c r="R902" s="1"/>
      <c r="S902" s="1"/>
      <c r="T902" s="1"/>
      <c r="U902" s="1"/>
      <c r="V902" s="1"/>
      <c r="W902" s="1"/>
      <c r="X902" s="1"/>
      <c r="Y902" s="1"/>
      <c r="Z902" s="1"/>
    </row>
    <row r="903" spans="1:26" ht="12.75">
      <c r="A903" s="1"/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  <c r="N903" s="1"/>
      <c r="O903" s="1"/>
      <c r="P903" s="1"/>
      <c r="Q903" s="1"/>
      <c r="R903" s="1"/>
      <c r="S903" s="1"/>
      <c r="T903" s="1"/>
      <c r="U903" s="1"/>
      <c r="V903" s="1"/>
      <c r="W903" s="1"/>
      <c r="X903" s="1"/>
      <c r="Y903" s="1"/>
      <c r="Z903" s="1"/>
    </row>
    <row r="904" spans="1:26" ht="12.75">
      <c r="A904" s="1"/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  <c r="N904" s="1"/>
      <c r="O904" s="1"/>
      <c r="P904" s="1"/>
      <c r="Q904" s="1"/>
      <c r="R904" s="1"/>
      <c r="S904" s="1"/>
      <c r="T904" s="1"/>
      <c r="U904" s="1"/>
      <c r="V904" s="1"/>
      <c r="W904" s="1"/>
      <c r="X904" s="1"/>
      <c r="Y904" s="1"/>
      <c r="Z904" s="1"/>
    </row>
    <row r="905" spans="1:26" ht="12.75">
      <c r="A905" s="1"/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  <c r="N905" s="1"/>
      <c r="O905" s="1"/>
      <c r="P905" s="1"/>
      <c r="Q905" s="1"/>
      <c r="R905" s="1"/>
      <c r="S905" s="1"/>
      <c r="T905" s="1"/>
      <c r="U905" s="1"/>
      <c r="V905" s="1"/>
      <c r="W905" s="1"/>
      <c r="X905" s="1"/>
      <c r="Y905" s="1"/>
      <c r="Z905" s="1"/>
    </row>
    <row r="906" spans="1:26" ht="12.75">
      <c r="A906" s="1"/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  <c r="N906" s="1"/>
      <c r="O906" s="1"/>
      <c r="P906" s="1"/>
      <c r="Q906" s="1"/>
      <c r="R906" s="1"/>
      <c r="S906" s="1"/>
      <c r="T906" s="1"/>
      <c r="U906" s="1"/>
      <c r="V906" s="1"/>
      <c r="W906" s="1"/>
      <c r="X906" s="1"/>
      <c r="Y906" s="1"/>
      <c r="Z906" s="1"/>
    </row>
    <row r="907" spans="1:26" ht="12.75">
      <c r="A907" s="1"/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  <c r="N907" s="1"/>
      <c r="O907" s="1"/>
      <c r="P907" s="1"/>
      <c r="Q907" s="1"/>
      <c r="R907" s="1"/>
      <c r="S907" s="1"/>
      <c r="T907" s="1"/>
      <c r="U907" s="1"/>
      <c r="V907" s="1"/>
      <c r="W907" s="1"/>
      <c r="X907" s="1"/>
      <c r="Y907" s="1"/>
      <c r="Z907" s="1"/>
    </row>
    <row r="908" spans="1:26" ht="12.75">
      <c r="A908" s="1"/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  <c r="N908" s="1"/>
      <c r="O908" s="1"/>
      <c r="P908" s="1"/>
      <c r="Q908" s="1"/>
      <c r="R908" s="1"/>
      <c r="S908" s="1"/>
      <c r="T908" s="1"/>
      <c r="U908" s="1"/>
      <c r="V908" s="1"/>
      <c r="W908" s="1"/>
      <c r="X908" s="1"/>
      <c r="Y908" s="1"/>
      <c r="Z908" s="1"/>
    </row>
    <row r="909" spans="1:26" ht="12.75">
      <c r="A909" s="1"/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  <c r="N909" s="1"/>
      <c r="O909" s="1"/>
      <c r="P909" s="1"/>
      <c r="Q909" s="1"/>
      <c r="R909" s="1"/>
      <c r="S909" s="1"/>
      <c r="T909" s="1"/>
      <c r="U909" s="1"/>
      <c r="V909" s="1"/>
      <c r="W909" s="1"/>
      <c r="X909" s="1"/>
      <c r="Y909" s="1"/>
      <c r="Z909" s="1"/>
    </row>
    <row r="910" spans="1:26" ht="12.75">
      <c r="A910" s="1"/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  <c r="N910" s="1"/>
      <c r="O910" s="1"/>
      <c r="P910" s="1"/>
      <c r="Q910" s="1"/>
      <c r="R910" s="1"/>
      <c r="S910" s="1"/>
      <c r="T910" s="1"/>
      <c r="U910" s="1"/>
      <c r="V910" s="1"/>
      <c r="W910" s="1"/>
      <c r="X910" s="1"/>
      <c r="Y910" s="1"/>
      <c r="Z910" s="1"/>
    </row>
    <row r="911" spans="1:26" ht="12.75">
      <c r="A911" s="1"/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  <c r="N911" s="1"/>
      <c r="O911" s="1"/>
      <c r="P911" s="1"/>
      <c r="Q911" s="1"/>
      <c r="R911" s="1"/>
      <c r="S911" s="1"/>
      <c r="T911" s="1"/>
      <c r="U911" s="1"/>
      <c r="V911" s="1"/>
      <c r="W911" s="1"/>
      <c r="X911" s="1"/>
      <c r="Y911" s="1"/>
      <c r="Z911" s="1"/>
    </row>
    <row r="912" spans="1:26" ht="12.75">
      <c r="A912" s="1"/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  <c r="N912" s="1"/>
      <c r="O912" s="1"/>
      <c r="P912" s="1"/>
      <c r="Q912" s="1"/>
      <c r="R912" s="1"/>
      <c r="S912" s="1"/>
      <c r="T912" s="1"/>
      <c r="U912" s="1"/>
      <c r="V912" s="1"/>
      <c r="W912" s="1"/>
      <c r="X912" s="1"/>
      <c r="Y912" s="1"/>
      <c r="Z912" s="1"/>
    </row>
    <row r="913" spans="1:26" ht="12.75">
      <c r="A913" s="1"/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  <c r="N913" s="1"/>
      <c r="O913" s="1"/>
      <c r="P913" s="1"/>
      <c r="Q913" s="1"/>
      <c r="R913" s="1"/>
      <c r="S913" s="1"/>
      <c r="T913" s="1"/>
      <c r="U913" s="1"/>
      <c r="V913" s="1"/>
      <c r="W913" s="1"/>
      <c r="X913" s="1"/>
      <c r="Y913" s="1"/>
      <c r="Z913" s="1"/>
    </row>
    <row r="914" spans="1:26" ht="12.75">
      <c r="A914" s="1"/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  <c r="N914" s="1"/>
      <c r="O914" s="1"/>
      <c r="P914" s="1"/>
      <c r="Q914" s="1"/>
      <c r="R914" s="1"/>
      <c r="S914" s="1"/>
      <c r="T914" s="1"/>
      <c r="U914" s="1"/>
      <c r="V914" s="1"/>
      <c r="W914" s="1"/>
      <c r="X914" s="1"/>
      <c r="Y914" s="1"/>
      <c r="Z914" s="1"/>
    </row>
    <row r="915" spans="1:26" ht="12.75">
      <c r="A915" s="1"/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  <c r="N915" s="1"/>
      <c r="O915" s="1"/>
      <c r="P915" s="1"/>
      <c r="Q915" s="1"/>
      <c r="R915" s="1"/>
      <c r="S915" s="1"/>
      <c r="T915" s="1"/>
      <c r="U915" s="1"/>
      <c r="V915" s="1"/>
      <c r="W915" s="1"/>
      <c r="X915" s="1"/>
      <c r="Y915" s="1"/>
      <c r="Z915" s="1"/>
    </row>
    <row r="916" spans="1:26" ht="12.75">
      <c r="A916" s="1"/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  <c r="N916" s="1"/>
      <c r="O916" s="1"/>
      <c r="P916" s="1"/>
      <c r="Q916" s="1"/>
      <c r="R916" s="1"/>
      <c r="S916" s="1"/>
      <c r="T916" s="1"/>
      <c r="U916" s="1"/>
      <c r="V916" s="1"/>
      <c r="W916" s="1"/>
      <c r="X916" s="1"/>
      <c r="Y916" s="1"/>
      <c r="Z916" s="1"/>
    </row>
    <row r="917" spans="1:26" ht="12.75">
      <c r="A917" s="1"/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  <c r="N917" s="1"/>
      <c r="O917" s="1"/>
      <c r="P917" s="1"/>
      <c r="Q917" s="1"/>
      <c r="R917" s="1"/>
      <c r="S917" s="1"/>
      <c r="T917" s="1"/>
      <c r="U917" s="1"/>
      <c r="V917" s="1"/>
      <c r="W917" s="1"/>
      <c r="X917" s="1"/>
      <c r="Y917" s="1"/>
      <c r="Z917" s="1"/>
    </row>
    <row r="918" spans="1:26" ht="12.75">
      <c r="A918" s="1"/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  <c r="N918" s="1"/>
      <c r="O918" s="1"/>
      <c r="P918" s="1"/>
      <c r="Q918" s="1"/>
      <c r="R918" s="1"/>
      <c r="S918" s="1"/>
      <c r="T918" s="1"/>
      <c r="U918" s="1"/>
      <c r="V918" s="1"/>
      <c r="W918" s="1"/>
      <c r="X918" s="1"/>
      <c r="Y918" s="1"/>
      <c r="Z918" s="1"/>
    </row>
    <row r="919" spans="1:26" ht="12.75">
      <c r="A919" s="1"/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  <c r="N919" s="1"/>
      <c r="O919" s="1"/>
      <c r="P919" s="1"/>
      <c r="Q919" s="1"/>
      <c r="R919" s="1"/>
      <c r="S919" s="1"/>
      <c r="T919" s="1"/>
      <c r="U919" s="1"/>
      <c r="V919" s="1"/>
      <c r="W919" s="1"/>
      <c r="X919" s="1"/>
      <c r="Y919" s="1"/>
      <c r="Z919" s="1"/>
    </row>
    <row r="920" spans="1:26" ht="12.75">
      <c r="A920" s="1"/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  <c r="N920" s="1"/>
      <c r="O920" s="1"/>
      <c r="P920" s="1"/>
      <c r="Q920" s="1"/>
      <c r="R920" s="1"/>
      <c r="S920" s="1"/>
      <c r="T920" s="1"/>
      <c r="U920" s="1"/>
      <c r="V920" s="1"/>
      <c r="W920" s="1"/>
      <c r="X920" s="1"/>
      <c r="Y920" s="1"/>
      <c r="Z920" s="1"/>
    </row>
    <row r="921" spans="1:26" ht="12.75">
      <c r="A921" s="1"/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  <c r="N921" s="1"/>
      <c r="O921" s="1"/>
      <c r="P921" s="1"/>
      <c r="Q921" s="1"/>
      <c r="R921" s="1"/>
      <c r="S921" s="1"/>
      <c r="T921" s="1"/>
      <c r="U921" s="1"/>
      <c r="V921" s="1"/>
      <c r="W921" s="1"/>
      <c r="X921" s="1"/>
      <c r="Y921" s="1"/>
      <c r="Z921" s="1"/>
    </row>
    <row r="922" spans="1:26" ht="12.75">
      <c r="A922" s="1"/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  <c r="N922" s="1"/>
      <c r="O922" s="1"/>
      <c r="P922" s="1"/>
      <c r="Q922" s="1"/>
      <c r="R922" s="1"/>
      <c r="S922" s="1"/>
      <c r="T922" s="1"/>
      <c r="U922" s="1"/>
      <c r="V922" s="1"/>
      <c r="W922" s="1"/>
      <c r="X922" s="1"/>
      <c r="Y922" s="1"/>
      <c r="Z922" s="1"/>
    </row>
    <row r="923" spans="1:26" ht="12.75">
      <c r="A923" s="1"/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  <c r="N923" s="1"/>
      <c r="O923" s="1"/>
      <c r="P923" s="1"/>
      <c r="Q923" s="1"/>
      <c r="R923" s="1"/>
      <c r="S923" s="1"/>
      <c r="T923" s="1"/>
      <c r="U923" s="1"/>
      <c r="V923" s="1"/>
      <c r="W923" s="1"/>
      <c r="X923" s="1"/>
      <c r="Y923" s="1"/>
      <c r="Z923" s="1"/>
    </row>
    <row r="924" spans="1:26" ht="12.75">
      <c r="A924" s="1"/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  <c r="N924" s="1"/>
      <c r="O924" s="1"/>
      <c r="P924" s="1"/>
      <c r="Q924" s="1"/>
      <c r="R924" s="1"/>
      <c r="S924" s="1"/>
      <c r="T924" s="1"/>
      <c r="U924" s="1"/>
      <c r="V924" s="1"/>
      <c r="W924" s="1"/>
      <c r="X924" s="1"/>
      <c r="Y924" s="1"/>
      <c r="Z924" s="1"/>
    </row>
    <row r="925" spans="1:26" ht="12.75">
      <c r="A925" s="1"/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  <c r="N925" s="1"/>
      <c r="O925" s="1"/>
      <c r="P925" s="1"/>
      <c r="Q925" s="1"/>
      <c r="R925" s="1"/>
      <c r="S925" s="1"/>
      <c r="T925" s="1"/>
      <c r="U925" s="1"/>
      <c r="V925" s="1"/>
      <c r="W925" s="1"/>
      <c r="X925" s="1"/>
      <c r="Y925" s="1"/>
      <c r="Z925" s="1"/>
    </row>
    <row r="926" spans="1:26" ht="12.75">
      <c r="A926" s="1"/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  <c r="N926" s="1"/>
      <c r="O926" s="1"/>
      <c r="P926" s="1"/>
      <c r="Q926" s="1"/>
      <c r="R926" s="1"/>
      <c r="S926" s="1"/>
      <c r="T926" s="1"/>
      <c r="U926" s="1"/>
      <c r="V926" s="1"/>
      <c r="W926" s="1"/>
      <c r="X926" s="1"/>
      <c r="Y926" s="1"/>
      <c r="Z926" s="1"/>
    </row>
    <row r="927" spans="1:26" ht="12.75">
      <c r="A927" s="1"/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  <c r="N927" s="1"/>
      <c r="O927" s="1"/>
      <c r="P927" s="1"/>
      <c r="Q927" s="1"/>
      <c r="R927" s="1"/>
      <c r="S927" s="1"/>
      <c r="T927" s="1"/>
      <c r="U927" s="1"/>
      <c r="V927" s="1"/>
      <c r="W927" s="1"/>
      <c r="X927" s="1"/>
      <c r="Y927" s="1"/>
      <c r="Z927" s="1"/>
    </row>
    <row r="928" spans="1:26" ht="12.75">
      <c r="A928" s="1"/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  <c r="N928" s="1"/>
      <c r="O928" s="1"/>
      <c r="P928" s="1"/>
      <c r="Q928" s="1"/>
      <c r="R928" s="1"/>
      <c r="S928" s="1"/>
      <c r="T928" s="1"/>
      <c r="U928" s="1"/>
      <c r="V928" s="1"/>
      <c r="W928" s="1"/>
      <c r="X928" s="1"/>
      <c r="Y928" s="1"/>
      <c r="Z928" s="1"/>
    </row>
    <row r="929" spans="1:26" ht="12.75">
      <c r="A929" s="1"/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  <c r="N929" s="1"/>
      <c r="O929" s="1"/>
      <c r="P929" s="1"/>
      <c r="Q929" s="1"/>
      <c r="R929" s="1"/>
      <c r="S929" s="1"/>
      <c r="T929" s="1"/>
      <c r="U929" s="1"/>
      <c r="V929" s="1"/>
      <c r="W929" s="1"/>
      <c r="X929" s="1"/>
      <c r="Y929" s="1"/>
      <c r="Z929" s="1"/>
    </row>
    <row r="930" spans="1:26" ht="12.75">
      <c r="A930" s="1"/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  <c r="N930" s="1"/>
      <c r="O930" s="1"/>
      <c r="P930" s="1"/>
      <c r="Q930" s="1"/>
      <c r="R930" s="1"/>
      <c r="S930" s="1"/>
      <c r="T930" s="1"/>
      <c r="U930" s="1"/>
      <c r="V930" s="1"/>
      <c r="W930" s="1"/>
      <c r="X930" s="1"/>
      <c r="Y930" s="1"/>
      <c r="Z930" s="1"/>
    </row>
    <row r="931" spans="1:26" ht="12.75">
      <c r="A931" s="1"/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  <c r="N931" s="1"/>
      <c r="O931" s="1"/>
      <c r="P931" s="1"/>
      <c r="Q931" s="1"/>
      <c r="R931" s="1"/>
      <c r="S931" s="1"/>
      <c r="T931" s="1"/>
      <c r="U931" s="1"/>
      <c r="V931" s="1"/>
      <c r="W931" s="1"/>
      <c r="X931" s="1"/>
      <c r="Y931" s="1"/>
      <c r="Z931" s="1"/>
    </row>
    <row r="932" spans="1:26" ht="12.75">
      <c r="A932" s="1"/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  <c r="N932" s="1"/>
      <c r="O932" s="1"/>
      <c r="P932" s="1"/>
      <c r="Q932" s="1"/>
      <c r="R932" s="1"/>
      <c r="S932" s="1"/>
      <c r="T932" s="1"/>
      <c r="U932" s="1"/>
      <c r="V932" s="1"/>
      <c r="W932" s="1"/>
      <c r="X932" s="1"/>
      <c r="Y932" s="1"/>
      <c r="Z932" s="1"/>
    </row>
    <row r="933" spans="1:26" ht="12.75">
      <c r="A933" s="1"/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  <c r="N933" s="1"/>
      <c r="O933" s="1"/>
      <c r="P933" s="1"/>
      <c r="Q933" s="1"/>
      <c r="R933" s="1"/>
      <c r="S933" s="1"/>
      <c r="T933" s="1"/>
      <c r="U933" s="1"/>
      <c r="V933" s="1"/>
      <c r="W933" s="1"/>
      <c r="X933" s="1"/>
      <c r="Y933" s="1"/>
      <c r="Z933" s="1"/>
    </row>
    <row r="934" spans="1:26" ht="12.75">
      <c r="A934" s="1"/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  <c r="N934" s="1"/>
      <c r="O934" s="1"/>
      <c r="P934" s="1"/>
      <c r="Q934" s="1"/>
      <c r="R934" s="1"/>
      <c r="S934" s="1"/>
      <c r="T934" s="1"/>
      <c r="U934" s="1"/>
      <c r="V934" s="1"/>
      <c r="W934" s="1"/>
      <c r="X934" s="1"/>
      <c r="Y934" s="1"/>
      <c r="Z934" s="1"/>
    </row>
    <row r="935" spans="1:26" ht="12.75">
      <c r="A935" s="1"/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  <c r="N935" s="1"/>
      <c r="O935" s="1"/>
      <c r="P935" s="1"/>
      <c r="Q935" s="1"/>
      <c r="R935" s="1"/>
      <c r="S935" s="1"/>
      <c r="T935" s="1"/>
      <c r="U935" s="1"/>
      <c r="V935" s="1"/>
      <c r="W935" s="1"/>
      <c r="X935" s="1"/>
      <c r="Y935" s="1"/>
      <c r="Z935" s="1"/>
    </row>
    <row r="936" spans="1:26" ht="12.75">
      <c r="A936" s="1"/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  <c r="N936" s="1"/>
      <c r="O936" s="1"/>
      <c r="P936" s="1"/>
      <c r="Q936" s="1"/>
      <c r="R936" s="1"/>
      <c r="S936" s="1"/>
      <c r="T936" s="1"/>
      <c r="U936" s="1"/>
      <c r="V936" s="1"/>
      <c r="W936" s="1"/>
      <c r="X936" s="1"/>
      <c r="Y936" s="1"/>
      <c r="Z936" s="1"/>
    </row>
    <row r="937" spans="1:26" ht="12.75">
      <c r="A937" s="1"/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  <c r="N937" s="1"/>
      <c r="O937" s="1"/>
      <c r="P937" s="1"/>
      <c r="Q937" s="1"/>
      <c r="R937" s="1"/>
      <c r="S937" s="1"/>
      <c r="T937" s="1"/>
      <c r="U937" s="1"/>
      <c r="V937" s="1"/>
      <c r="W937" s="1"/>
      <c r="X937" s="1"/>
      <c r="Y937" s="1"/>
      <c r="Z937" s="1"/>
    </row>
    <row r="938" spans="1:26" ht="12.75">
      <c r="A938" s="1"/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  <c r="N938" s="1"/>
      <c r="O938" s="1"/>
      <c r="P938" s="1"/>
      <c r="Q938" s="1"/>
      <c r="R938" s="1"/>
      <c r="S938" s="1"/>
      <c r="T938" s="1"/>
      <c r="U938" s="1"/>
      <c r="V938" s="1"/>
      <c r="W938" s="1"/>
      <c r="X938" s="1"/>
      <c r="Y938" s="1"/>
      <c r="Z938" s="1"/>
    </row>
    <row r="939" spans="1:26" ht="12.75">
      <c r="A939" s="1"/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  <c r="N939" s="1"/>
      <c r="O939" s="1"/>
      <c r="P939" s="1"/>
      <c r="Q939" s="1"/>
      <c r="R939" s="1"/>
      <c r="S939" s="1"/>
      <c r="T939" s="1"/>
      <c r="U939" s="1"/>
      <c r="V939" s="1"/>
      <c r="W939" s="1"/>
      <c r="X939" s="1"/>
      <c r="Y939" s="1"/>
      <c r="Z939" s="1"/>
    </row>
    <row r="940" spans="1:26" ht="12.75">
      <c r="A940" s="1"/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  <c r="N940" s="1"/>
      <c r="O940" s="1"/>
      <c r="P940" s="1"/>
      <c r="Q940" s="1"/>
      <c r="R940" s="1"/>
      <c r="S940" s="1"/>
      <c r="T940" s="1"/>
      <c r="U940" s="1"/>
      <c r="V940" s="1"/>
      <c r="W940" s="1"/>
      <c r="X940" s="1"/>
      <c r="Y940" s="1"/>
      <c r="Z940" s="1"/>
    </row>
    <row r="941" spans="1:26" ht="12.75">
      <c r="A941" s="1"/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  <c r="N941" s="1"/>
      <c r="O941" s="1"/>
      <c r="P941" s="1"/>
      <c r="Q941" s="1"/>
      <c r="R941" s="1"/>
      <c r="S941" s="1"/>
      <c r="T941" s="1"/>
      <c r="U941" s="1"/>
      <c r="V941" s="1"/>
      <c r="W941" s="1"/>
      <c r="X941" s="1"/>
      <c r="Y941" s="1"/>
      <c r="Z941" s="1"/>
    </row>
    <row r="942" spans="1:26" ht="12.75">
      <c r="A942" s="1"/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  <c r="N942" s="1"/>
      <c r="O942" s="1"/>
      <c r="P942" s="1"/>
      <c r="Q942" s="1"/>
      <c r="R942" s="1"/>
      <c r="S942" s="1"/>
      <c r="T942" s="1"/>
      <c r="U942" s="1"/>
      <c r="V942" s="1"/>
      <c r="W942" s="1"/>
      <c r="X942" s="1"/>
      <c r="Y942" s="1"/>
      <c r="Z942" s="1"/>
    </row>
    <row r="943" spans="1:26" ht="12.75">
      <c r="A943" s="1"/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  <c r="N943" s="1"/>
      <c r="O943" s="1"/>
      <c r="P943" s="1"/>
      <c r="Q943" s="1"/>
      <c r="R943" s="1"/>
      <c r="S943" s="1"/>
      <c r="T943" s="1"/>
      <c r="U943" s="1"/>
      <c r="V943" s="1"/>
      <c r="W943" s="1"/>
      <c r="X943" s="1"/>
      <c r="Y943" s="1"/>
      <c r="Z943" s="1"/>
    </row>
    <row r="944" spans="1:26" ht="12.75">
      <c r="A944" s="1"/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  <c r="N944" s="1"/>
      <c r="O944" s="1"/>
      <c r="P944" s="1"/>
      <c r="Q944" s="1"/>
      <c r="R944" s="1"/>
      <c r="S944" s="1"/>
      <c r="T944" s="1"/>
      <c r="U944" s="1"/>
      <c r="V944" s="1"/>
      <c r="W944" s="1"/>
      <c r="X944" s="1"/>
      <c r="Y944" s="1"/>
      <c r="Z944" s="1"/>
    </row>
    <row r="945" spans="1:26" ht="12.75">
      <c r="A945" s="1"/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  <c r="N945" s="1"/>
      <c r="O945" s="1"/>
      <c r="P945" s="1"/>
      <c r="Q945" s="1"/>
      <c r="R945" s="1"/>
      <c r="S945" s="1"/>
      <c r="T945" s="1"/>
      <c r="U945" s="1"/>
      <c r="V945" s="1"/>
      <c r="W945" s="1"/>
      <c r="X945" s="1"/>
      <c r="Y945" s="1"/>
      <c r="Z945" s="1"/>
    </row>
    <row r="946" spans="1:26" ht="12.75">
      <c r="A946" s="1"/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  <c r="N946" s="1"/>
      <c r="O946" s="1"/>
      <c r="P946" s="1"/>
      <c r="Q946" s="1"/>
      <c r="R946" s="1"/>
      <c r="S946" s="1"/>
      <c r="T946" s="1"/>
      <c r="U946" s="1"/>
      <c r="V946" s="1"/>
      <c r="W946" s="1"/>
      <c r="X946" s="1"/>
      <c r="Y946" s="1"/>
      <c r="Z946" s="1"/>
    </row>
    <row r="947" spans="1:26" ht="12.75">
      <c r="A947" s="1"/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  <c r="N947" s="1"/>
      <c r="O947" s="1"/>
      <c r="P947" s="1"/>
      <c r="Q947" s="1"/>
      <c r="R947" s="1"/>
      <c r="S947" s="1"/>
      <c r="T947" s="1"/>
      <c r="U947" s="1"/>
      <c r="V947" s="1"/>
      <c r="W947" s="1"/>
      <c r="X947" s="1"/>
      <c r="Y947" s="1"/>
      <c r="Z947" s="1"/>
    </row>
    <row r="948" spans="1:26" ht="12.75">
      <c r="A948" s="1"/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  <c r="N948" s="1"/>
      <c r="O948" s="1"/>
      <c r="P948" s="1"/>
      <c r="Q948" s="1"/>
      <c r="R948" s="1"/>
      <c r="S948" s="1"/>
      <c r="T948" s="1"/>
      <c r="U948" s="1"/>
      <c r="V948" s="1"/>
      <c r="W948" s="1"/>
      <c r="X948" s="1"/>
      <c r="Y948" s="1"/>
      <c r="Z948" s="1"/>
    </row>
    <row r="949" spans="1:26" ht="12.75">
      <c r="A949" s="1"/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  <c r="N949" s="1"/>
      <c r="O949" s="1"/>
      <c r="P949" s="1"/>
      <c r="Q949" s="1"/>
      <c r="R949" s="1"/>
      <c r="S949" s="1"/>
      <c r="T949" s="1"/>
      <c r="U949" s="1"/>
      <c r="V949" s="1"/>
      <c r="W949" s="1"/>
      <c r="X949" s="1"/>
      <c r="Y949" s="1"/>
      <c r="Z949" s="1"/>
    </row>
    <row r="950" spans="1:26" ht="12.75">
      <c r="A950" s="1"/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  <c r="N950" s="1"/>
      <c r="O950" s="1"/>
      <c r="P950" s="1"/>
      <c r="Q950" s="1"/>
      <c r="R950" s="1"/>
      <c r="S950" s="1"/>
      <c r="T950" s="1"/>
      <c r="U950" s="1"/>
      <c r="V950" s="1"/>
      <c r="W950" s="1"/>
      <c r="X950" s="1"/>
      <c r="Y950" s="1"/>
      <c r="Z950" s="1"/>
    </row>
    <row r="951" spans="1:26" ht="12.75">
      <c r="A951" s="1"/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  <c r="N951" s="1"/>
      <c r="O951" s="1"/>
      <c r="P951" s="1"/>
      <c r="Q951" s="1"/>
      <c r="R951" s="1"/>
      <c r="S951" s="1"/>
      <c r="T951" s="1"/>
      <c r="U951" s="1"/>
      <c r="V951" s="1"/>
      <c r="W951" s="1"/>
      <c r="X951" s="1"/>
      <c r="Y951" s="1"/>
      <c r="Z951" s="1"/>
    </row>
    <row r="952" spans="1:26" ht="12.75">
      <c r="A952" s="1"/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  <c r="N952" s="1"/>
      <c r="O952" s="1"/>
      <c r="P952" s="1"/>
      <c r="Q952" s="1"/>
      <c r="R952" s="1"/>
      <c r="S952" s="1"/>
      <c r="T952" s="1"/>
      <c r="U952" s="1"/>
      <c r="V952" s="1"/>
      <c r="W952" s="1"/>
      <c r="X952" s="1"/>
      <c r="Y952" s="1"/>
      <c r="Z952" s="1"/>
    </row>
    <row r="953" spans="1:26" ht="12.75">
      <c r="A953" s="1"/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  <c r="N953" s="1"/>
      <c r="O953" s="1"/>
      <c r="P953" s="1"/>
      <c r="Q953" s="1"/>
      <c r="R953" s="1"/>
      <c r="S953" s="1"/>
      <c r="T953" s="1"/>
      <c r="U953" s="1"/>
      <c r="V953" s="1"/>
      <c r="W953" s="1"/>
      <c r="X953" s="1"/>
      <c r="Y953" s="1"/>
      <c r="Z953" s="1"/>
    </row>
    <row r="954" spans="1:26" ht="12.75">
      <c r="A954" s="1"/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  <c r="N954" s="1"/>
      <c r="O954" s="1"/>
      <c r="P954" s="1"/>
      <c r="Q954" s="1"/>
      <c r="R954" s="1"/>
      <c r="S954" s="1"/>
      <c r="T954" s="1"/>
      <c r="U954" s="1"/>
      <c r="V954" s="1"/>
      <c r="W954" s="1"/>
      <c r="X954" s="1"/>
      <c r="Y954" s="1"/>
      <c r="Z954" s="1"/>
    </row>
    <row r="955" spans="1:26" ht="12.75">
      <c r="A955" s="1"/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  <c r="N955" s="1"/>
      <c r="O955" s="1"/>
      <c r="P955" s="1"/>
      <c r="Q955" s="1"/>
      <c r="R955" s="1"/>
      <c r="S955" s="1"/>
      <c r="T955" s="1"/>
      <c r="U955" s="1"/>
      <c r="V955" s="1"/>
      <c r="W955" s="1"/>
      <c r="X955" s="1"/>
      <c r="Y955" s="1"/>
      <c r="Z955" s="1"/>
    </row>
    <row r="956" spans="1:26" ht="12.75">
      <c r="A956" s="1"/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  <c r="N956" s="1"/>
      <c r="O956" s="1"/>
      <c r="P956" s="1"/>
      <c r="Q956" s="1"/>
      <c r="R956" s="1"/>
      <c r="S956" s="1"/>
      <c r="T956" s="1"/>
      <c r="U956" s="1"/>
      <c r="V956" s="1"/>
      <c r="W956" s="1"/>
      <c r="X956" s="1"/>
      <c r="Y956" s="1"/>
      <c r="Z956" s="1"/>
    </row>
    <row r="957" spans="1:26" ht="12.75">
      <c r="A957" s="1"/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  <c r="N957" s="1"/>
      <c r="O957" s="1"/>
      <c r="P957" s="1"/>
      <c r="Q957" s="1"/>
      <c r="R957" s="1"/>
      <c r="S957" s="1"/>
      <c r="T957" s="1"/>
      <c r="U957" s="1"/>
      <c r="V957" s="1"/>
      <c r="W957" s="1"/>
      <c r="X957" s="1"/>
      <c r="Y957" s="1"/>
      <c r="Z957" s="1"/>
    </row>
    <row r="958" spans="1:26" ht="12.75">
      <c r="A958" s="1"/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  <c r="N958" s="1"/>
      <c r="O958" s="1"/>
      <c r="P958" s="1"/>
      <c r="Q958" s="1"/>
      <c r="R958" s="1"/>
      <c r="S958" s="1"/>
      <c r="T958" s="1"/>
      <c r="U958" s="1"/>
      <c r="V958" s="1"/>
      <c r="W958" s="1"/>
      <c r="X958" s="1"/>
      <c r="Y958" s="1"/>
      <c r="Z958" s="1"/>
    </row>
    <row r="959" spans="1:26" ht="12.75">
      <c r="A959" s="1"/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  <c r="N959" s="1"/>
      <c r="O959" s="1"/>
      <c r="P959" s="1"/>
      <c r="Q959" s="1"/>
      <c r="R959" s="1"/>
      <c r="S959" s="1"/>
      <c r="T959" s="1"/>
      <c r="U959" s="1"/>
      <c r="V959" s="1"/>
      <c r="W959" s="1"/>
      <c r="X959" s="1"/>
      <c r="Y959" s="1"/>
      <c r="Z959" s="1"/>
    </row>
    <row r="960" spans="1:26" ht="12.75">
      <c r="A960" s="1"/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  <c r="N960" s="1"/>
      <c r="O960" s="1"/>
      <c r="P960" s="1"/>
      <c r="Q960" s="1"/>
      <c r="R960" s="1"/>
      <c r="S960" s="1"/>
      <c r="T960" s="1"/>
      <c r="U960" s="1"/>
      <c r="V960" s="1"/>
      <c r="W960" s="1"/>
      <c r="X960" s="1"/>
      <c r="Y960" s="1"/>
      <c r="Z960" s="1"/>
    </row>
    <row r="961" spans="1:26" ht="12.75">
      <c r="A961" s="1"/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  <c r="N961" s="1"/>
      <c r="O961" s="1"/>
      <c r="P961" s="1"/>
      <c r="Q961" s="1"/>
      <c r="R961" s="1"/>
      <c r="S961" s="1"/>
      <c r="T961" s="1"/>
      <c r="U961" s="1"/>
      <c r="V961" s="1"/>
      <c r="W961" s="1"/>
      <c r="X961" s="1"/>
      <c r="Y961" s="1"/>
      <c r="Z961" s="1"/>
    </row>
    <row r="962" spans="1:26" ht="12.75">
      <c r="A962" s="1"/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  <c r="N962" s="1"/>
      <c r="O962" s="1"/>
      <c r="P962" s="1"/>
      <c r="Q962" s="1"/>
      <c r="R962" s="1"/>
      <c r="S962" s="1"/>
      <c r="T962" s="1"/>
      <c r="U962" s="1"/>
      <c r="V962" s="1"/>
      <c r="W962" s="1"/>
      <c r="X962" s="1"/>
      <c r="Y962" s="1"/>
      <c r="Z962" s="1"/>
    </row>
    <row r="963" spans="1:26" ht="12.75">
      <c r="A963" s="1"/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  <c r="N963" s="1"/>
      <c r="O963" s="1"/>
      <c r="P963" s="1"/>
      <c r="Q963" s="1"/>
      <c r="R963" s="1"/>
      <c r="S963" s="1"/>
      <c r="T963" s="1"/>
      <c r="U963" s="1"/>
      <c r="V963" s="1"/>
      <c r="W963" s="1"/>
      <c r="X963" s="1"/>
      <c r="Y963" s="1"/>
      <c r="Z963" s="1"/>
    </row>
    <row r="964" spans="1:26" ht="12.75">
      <c r="A964" s="1"/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  <c r="N964" s="1"/>
      <c r="O964" s="1"/>
      <c r="P964" s="1"/>
      <c r="Q964" s="1"/>
      <c r="R964" s="1"/>
      <c r="S964" s="1"/>
      <c r="T964" s="1"/>
      <c r="U964" s="1"/>
      <c r="V964" s="1"/>
      <c r="W964" s="1"/>
      <c r="X964" s="1"/>
      <c r="Y964" s="1"/>
      <c r="Z964" s="1"/>
    </row>
    <row r="965" spans="1:26" ht="12.75">
      <c r="A965" s="1"/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  <c r="N965" s="1"/>
      <c r="O965" s="1"/>
      <c r="P965" s="1"/>
      <c r="Q965" s="1"/>
      <c r="R965" s="1"/>
      <c r="S965" s="1"/>
      <c r="T965" s="1"/>
      <c r="U965" s="1"/>
      <c r="V965" s="1"/>
      <c r="W965" s="1"/>
      <c r="X965" s="1"/>
      <c r="Y965" s="1"/>
      <c r="Z965" s="1"/>
    </row>
    <row r="966" spans="1:26" ht="12.75">
      <c r="A966" s="1"/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  <c r="N966" s="1"/>
      <c r="O966" s="1"/>
      <c r="P966" s="1"/>
      <c r="Q966" s="1"/>
      <c r="R966" s="1"/>
      <c r="S966" s="1"/>
      <c r="T966" s="1"/>
      <c r="U966" s="1"/>
      <c r="V966" s="1"/>
      <c r="W966" s="1"/>
      <c r="X966" s="1"/>
      <c r="Y966" s="1"/>
      <c r="Z966" s="1"/>
    </row>
    <row r="967" spans="1:26" ht="12.75">
      <c r="A967" s="1"/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  <c r="N967" s="1"/>
      <c r="O967" s="1"/>
      <c r="P967" s="1"/>
      <c r="Q967" s="1"/>
      <c r="R967" s="1"/>
      <c r="S967" s="1"/>
      <c r="T967" s="1"/>
      <c r="U967" s="1"/>
      <c r="V967" s="1"/>
      <c r="W967" s="1"/>
      <c r="X967" s="1"/>
      <c r="Y967" s="1"/>
      <c r="Z967" s="1"/>
    </row>
    <row r="968" spans="1:26" ht="12.75">
      <c r="A968" s="1"/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  <c r="N968" s="1"/>
      <c r="O968" s="1"/>
      <c r="P968" s="1"/>
      <c r="Q968" s="1"/>
      <c r="R968" s="1"/>
      <c r="S968" s="1"/>
      <c r="T968" s="1"/>
      <c r="U968" s="1"/>
      <c r="V968" s="1"/>
      <c r="W968" s="1"/>
      <c r="X968" s="1"/>
      <c r="Y968" s="1"/>
      <c r="Z968" s="1"/>
    </row>
    <row r="969" spans="1:26" ht="12.75">
      <c r="A969" s="1"/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  <c r="N969" s="1"/>
      <c r="O969" s="1"/>
      <c r="P969" s="1"/>
      <c r="Q969" s="1"/>
      <c r="R969" s="1"/>
      <c r="S969" s="1"/>
      <c r="T969" s="1"/>
      <c r="U969" s="1"/>
      <c r="V969" s="1"/>
      <c r="W969" s="1"/>
      <c r="X969" s="1"/>
      <c r="Y969" s="1"/>
      <c r="Z969" s="1"/>
    </row>
    <row r="970" spans="1:26" ht="12.75">
      <c r="A970" s="1"/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  <c r="N970" s="1"/>
      <c r="O970" s="1"/>
      <c r="P970" s="1"/>
      <c r="Q970" s="1"/>
      <c r="R970" s="1"/>
      <c r="S970" s="1"/>
      <c r="T970" s="1"/>
      <c r="U970" s="1"/>
      <c r="V970" s="1"/>
      <c r="W970" s="1"/>
      <c r="X970" s="1"/>
      <c r="Y970" s="1"/>
      <c r="Z970" s="1"/>
    </row>
    <row r="971" spans="1:26" ht="12.75">
      <c r="A971" s="1"/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  <c r="N971" s="1"/>
      <c r="O971" s="1"/>
      <c r="P971" s="1"/>
      <c r="Q971" s="1"/>
      <c r="R971" s="1"/>
      <c r="S971" s="1"/>
      <c r="T971" s="1"/>
      <c r="U971" s="1"/>
      <c r="V971" s="1"/>
      <c r="W971" s="1"/>
      <c r="X971" s="1"/>
      <c r="Y971" s="1"/>
      <c r="Z971" s="1"/>
    </row>
    <row r="972" spans="1:26" ht="12.75">
      <c r="A972" s="1"/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  <c r="N972" s="1"/>
      <c r="O972" s="1"/>
      <c r="P972" s="1"/>
      <c r="Q972" s="1"/>
      <c r="R972" s="1"/>
      <c r="S972" s="1"/>
      <c r="T972" s="1"/>
      <c r="U972" s="1"/>
      <c r="V972" s="1"/>
      <c r="W972" s="1"/>
      <c r="X972" s="1"/>
      <c r="Y972" s="1"/>
      <c r="Z972" s="1"/>
    </row>
    <row r="973" spans="1:26" ht="12.75">
      <c r="A973" s="1"/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  <c r="N973" s="1"/>
      <c r="O973" s="1"/>
      <c r="P973" s="1"/>
      <c r="Q973" s="1"/>
      <c r="R973" s="1"/>
      <c r="S973" s="1"/>
      <c r="T973" s="1"/>
      <c r="U973" s="1"/>
      <c r="V973" s="1"/>
      <c r="W973" s="1"/>
      <c r="X973" s="1"/>
      <c r="Y973" s="1"/>
      <c r="Z973" s="1"/>
    </row>
    <row r="974" spans="1:26" ht="12.75">
      <c r="A974" s="1"/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  <c r="N974" s="1"/>
      <c r="O974" s="1"/>
      <c r="P974" s="1"/>
      <c r="Q974" s="1"/>
      <c r="R974" s="1"/>
      <c r="S974" s="1"/>
      <c r="T974" s="1"/>
      <c r="U974" s="1"/>
      <c r="V974" s="1"/>
      <c r="W974" s="1"/>
      <c r="X974" s="1"/>
      <c r="Y974" s="1"/>
      <c r="Z974" s="1"/>
    </row>
    <row r="975" spans="1:26" ht="12.75">
      <c r="A975" s="1"/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  <c r="N975" s="1"/>
      <c r="O975" s="1"/>
      <c r="P975" s="1"/>
      <c r="Q975" s="1"/>
      <c r="R975" s="1"/>
      <c r="S975" s="1"/>
      <c r="T975" s="1"/>
      <c r="U975" s="1"/>
      <c r="V975" s="1"/>
      <c r="W975" s="1"/>
      <c r="X975" s="1"/>
      <c r="Y975" s="1"/>
      <c r="Z975" s="1"/>
    </row>
    <row r="976" spans="1:26" ht="12.75">
      <c r="A976" s="1"/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  <c r="N976" s="1"/>
      <c r="O976" s="1"/>
      <c r="P976" s="1"/>
      <c r="Q976" s="1"/>
      <c r="R976" s="1"/>
      <c r="S976" s="1"/>
      <c r="T976" s="1"/>
      <c r="U976" s="1"/>
      <c r="V976" s="1"/>
      <c r="W976" s="1"/>
      <c r="X976" s="1"/>
      <c r="Y976" s="1"/>
      <c r="Z976" s="1"/>
    </row>
    <row r="977" spans="1:26" ht="12.75">
      <c r="A977" s="1"/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  <c r="N977" s="1"/>
      <c r="O977" s="1"/>
      <c r="P977" s="1"/>
      <c r="Q977" s="1"/>
      <c r="R977" s="1"/>
      <c r="S977" s="1"/>
      <c r="T977" s="1"/>
      <c r="U977" s="1"/>
      <c r="V977" s="1"/>
      <c r="W977" s="1"/>
      <c r="X977" s="1"/>
      <c r="Y977" s="1"/>
      <c r="Z977" s="1"/>
    </row>
    <row r="978" spans="1:26" ht="12.75">
      <c r="A978" s="1"/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  <c r="N978" s="1"/>
      <c r="O978" s="1"/>
      <c r="P978" s="1"/>
      <c r="Q978" s="1"/>
      <c r="R978" s="1"/>
      <c r="S978" s="1"/>
      <c r="T978" s="1"/>
      <c r="U978" s="1"/>
      <c r="V978" s="1"/>
      <c r="W978" s="1"/>
      <c r="X978" s="1"/>
      <c r="Y978" s="1"/>
      <c r="Z978" s="1"/>
    </row>
    <row r="979" spans="1:26" ht="12.75">
      <c r="A979" s="1"/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  <c r="N979" s="1"/>
      <c r="O979" s="1"/>
      <c r="P979" s="1"/>
      <c r="Q979" s="1"/>
      <c r="R979" s="1"/>
      <c r="S979" s="1"/>
      <c r="T979" s="1"/>
      <c r="U979" s="1"/>
      <c r="V979" s="1"/>
      <c r="W979" s="1"/>
      <c r="X979" s="1"/>
      <c r="Y979" s="1"/>
      <c r="Z979" s="1"/>
    </row>
    <row r="980" spans="1:26" ht="12.75">
      <c r="A980" s="1"/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  <c r="N980" s="1"/>
      <c r="O980" s="1"/>
      <c r="P980" s="1"/>
      <c r="Q980" s="1"/>
      <c r="R980" s="1"/>
      <c r="S980" s="1"/>
      <c r="T980" s="1"/>
      <c r="U980" s="1"/>
      <c r="V980" s="1"/>
      <c r="W980" s="1"/>
      <c r="X980" s="1"/>
      <c r="Y980" s="1"/>
      <c r="Z980" s="1"/>
    </row>
    <row r="981" spans="1:26" ht="12.75">
      <c r="A981" s="1"/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  <c r="N981" s="1"/>
      <c r="O981" s="1"/>
      <c r="P981" s="1"/>
      <c r="Q981" s="1"/>
      <c r="R981" s="1"/>
      <c r="S981" s="1"/>
      <c r="T981" s="1"/>
      <c r="U981" s="1"/>
      <c r="V981" s="1"/>
      <c r="W981" s="1"/>
      <c r="X981" s="1"/>
      <c r="Y981" s="1"/>
      <c r="Z981" s="1"/>
    </row>
    <row r="982" spans="1:26" ht="12.75">
      <c r="A982" s="1"/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  <c r="N982" s="1"/>
      <c r="O982" s="1"/>
      <c r="P982" s="1"/>
      <c r="Q982" s="1"/>
      <c r="R982" s="1"/>
      <c r="S982" s="1"/>
      <c r="T982" s="1"/>
      <c r="U982" s="1"/>
      <c r="V982" s="1"/>
      <c r="W982" s="1"/>
      <c r="X982" s="1"/>
      <c r="Y982" s="1"/>
      <c r="Z982" s="1"/>
    </row>
    <row r="983" spans="1:26" ht="12.75">
      <c r="A983" s="1"/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  <c r="N983" s="1"/>
      <c r="O983" s="1"/>
      <c r="P983" s="1"/>
      <c r="Q983" s="1"/>
      <c r="R983" s="1"/>
      <c r="S983" s="1"/>
      <c r="T983" s="1"/>
      <c r="U983" s="1"/>
      <c r="V983" s="1"/>
      <c r="W983" s="1"/>
      <c r="X983" s="1"/>
      <c r="Y983" s="1"/>
      <c r="Z983" s="1"/>
    </row>
    <row r="984" spans="1:26" ht="12.75">
      <c r="A984" s="1"/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  <c r="N984" s="1"/>
      <c r="O984" s="1"/>
      <c r="P984" s="1"/>
      <c r="Q984" s="1"/>
      <c r="R984" s="1"/>
      <c r="S984" s="1"/>
      <c r="T984" s="1"/>
      <c r="U984" s="1"/>
      <c r="V984" s="1"/>
      <c r="W984" s="1"/>
      <c r="X984" s="1"/>
      <c r="Y984" s="1"/>
      <c r="Z984" s="1"/>
    </row>
    <row r="985" spans="1:26" ht="12.75">
      <c r="A985" s="1"/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  <c r="N985" s="1"/>
      <c r="O985" s="1"/>
      <c r="P985" s="1"/>
      <c r="Q985" s="1"/>
      <c r="R985" s="1"/>
      <c r="S985" s="1"/>
      <c r="T985" s="1"/>
      <c r="U985" s="1"/>
      <c r="V985" s="1"/>
      <c r="W985" s="1"/>
      <c r="X985" s="1"/>
      <c r="Y985" s="1"/>
      <c r="Z985" s="1"/>
    </row>
    <row r="986" spans="1:26" ht="12.75">
      <c r="A986" s="1"/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  <c r="N986" s="1"/>
      <c r="O986" s="1"/>
      <c r="P986" s="1"/>
      <c r="Q986" s="1"/>
      <c r="R986" s="1"/>
      <c r="S986" s="1"/>
      <c r="T986" s="1"/>
      <c r="U986" s="1"/>
      <c r="V986" s="1"/>
      <c r="W986" s="1"/>
      <c r="X986" s="1"/>
      <c r="Y986" s="1"/>
      <c r="Z986" s="1"/>
    </row>
    <row r="987" spans="1:26" ht="12.75">
      <c r="A987" s="1"/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  <c r="N987" s="1"/>
      <c r="O987" s="1"/>
      <c r="P987" s="1"/>
      <c r="Q987" s="1"/>
      <c r="R987" s="1"/>
      <c r="S987" s="1"/>
      <c r="T987" s="1"/>
      <c r="U987" s="1"/>
      <c r="V987" s="1"/>
      <c r="W987" s="1"/>
      <c r="X987" s="1"/>
      <c r="Y987" s="1"/>
      <c r="Z987" s="1"/>
    </row>
    <row r="988" spans="1:26" ht="12.75">
      <c r="A988" s="1"/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  <c r="N988" s="1"/>
      <c r="O988" s="1"/>
      <c r="P988" s="1"/>
      <c r="Q988" s="1"/>
      <c r="R988" s="1"/>
      <c r="S988" s="1"/>
      <c r="T988" s="1"/>
      <c r="U988" s="1"/>
      <c r="V988" s="1"/>
      <c r="W988" s="1"/>
      <c r="X988" s="1"/>
      <c r="Y988" s="1"/>
      <c r="Z988" s="1"/>
    </row>
    <row r="989" spans="1:26" ht="12.75">
      <c r="A989" s="1"/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  <c r="N989" s="1"/>
      <c r="O989" s="1"/>
      <c r="P989" s="1"/>
      <c r="Q989" s="1"/>
      <c r="R989" s="1"/>
      <c r="S989" s="1"/>
      <c r="T989" s="1"/>
      <c r="U989" s="1"/>
      <c r="V989" s="1"/>
      <c r="W989" s="1"/>
      <c r="X989" s="1"/>
      <c r="Y989" s="1"/>
      <c r="Z989" s="1"/>
    </row>
    <row r="990" spans="1:26" ht="12.75">
      <c r="A990" s="1"/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  <c r="N990" s="1"/>
      <c r="O990" s="1"/>
      <c r="P990" s="1"/>
      <c r="Q990" s="1"/>
      <c r="R990" s="1"/>
      <c r="S990" s="1"/>
      <c r="T990" s="1"/>
      <c r="U990" s="1"/>
      <c r="V990" s="1"/>
      <c r="W990" s="1"/>
      <c r="X990" s="1"/>
      <c r="Y990" s="1"/>
      <c r="Z990" s="1"/>
    </row>
    <row r="991" spans="1:26" ht="12.75">
      <c r="A991" s="1"/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  <c r="N991" s="1"/>
      <c r="O991" s="1"/>
      <c r="P991" s="1"/>
      <c r="Q991" s="1"/>
      <c r="R991" s="1"/>
      <c r="S991" s="1"/>
      <c r="T991" s="1"/>
      <c r="U991" s="1"/>
      <c r="V991" s="1"/>
      <c r="W991" s="1"/>
      <c r="X991" s="1"/>
      <c r="Y991" s="1"/>
      <c r="Z991" s="1"/>
    </row>
    <row r="992" spans="1:26" ht="12.75">
      <c r="A992" s="1"/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  <c r="N992" s="1"/>
      <c r="O992" s="1"/>
      <c r="P992" s="1"/>
      <c r="Q992" s="1"/>
      <c r="R992" s="1"/>
      <c r="S992" s="1"/>
      <c r="T992" s="1"/>
      <c r="U992" s="1"/>
      <c r="V992" s="1"/>
      <c r="W992" s="1"/>
      <c r="X992" s="1"/>
      <c r="Y992" s="1"/>
      <c r="Z992" s="1"/>
    </row>
    <row r="993" spans="1:26" ht="12.75">
      <c r="A993" s="1"/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  <c r="N993" s="1"/>
      <c r="O993" s="1"/>
      <c r="P993" s="1"/>
      <c r="Q993" s="1"/>
      <c r="R993" s="1"/>
      <c r="S993" s="1"/>
      <c r="T993" s="1"/>
      <c r="U993" s="1"/>
      <c r="V993" s="1"/>
      <c r="W993" s="1"/>
      <c r="X993" s="1"/>
      <c r="Y993" s="1"/>
      <c r="Z993" s="1"/>
    </row>
    <row r="994" spans="1:26" ht="12.75">
      <c r="A994" s="1"/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  <c r="N994" s="1"/>
      <c r="O994" s="1"/>
      <c r="P994" s="1"/>
      <c r="Q994" s="1"/>
      <c r="R994" s="1"/>
      <c r="S994" s="1"/>
      <c r="T994" s="1"/>
      <c r="U994" s="1"/>
      <c r="V994" s="1"/>
      <c r="W994" s="1"/>
      <c r="X994" s="1"/>
      <c r="Y994" s="1"/>
      <c r="Z994" s="1"/>
    </row>
    <row r="995" spans="1:26" ht="12.75">
      <c r="A995" s="1"/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  <c r="N995" s="1"/>
      <c r="O995" s="1"/>
      <c r="P995" s="1"/>
      <c r="Q995" s="1"/>
      <c r="R995" s="1"/>
      <c r="S995" s="1"/>
      <c r="T995" s="1"/>
      <c r="U995" s="1"/>
      <c r="V995" s="1"/>
      <c r="W995" s="1"/>
      <c r="X995" s="1"/>
      <c r="Y995" s="1"/>
      <c r="Z995" s="1"/>
    </row>
    <row r="996" spans="1:26" ht="12.75">
      <c r="A996" s="1"/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  <c r="N996" s="1"/>
      <c r="O996" s="1"/>
      <c r="P996" s="1"/>
      <c r="Q996" s="1"/>
      <c r="R996" s="1"/>
      <c r="S996" s="1"/>
      <c r="T996" s="1"/>
      <c r="U996" s="1"/>
      <c r="V996" s="1"/>
      <c r="W996" s="1"/>
      <c r="X996" s="1"/>
      <c r="Y996" s="1"/>
      <c r="Z996" s="1"/>
    </row>
    <row r="997" spans="1:26" ht="12.75">
      <c r="A997" s="1"/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  <c r="N997" s="1"/>
      <c r="O997" s="1"/>
      <c r="P997" s="1"/>
      <c r="Q997" s="1"/>
      <c r="R997" s="1"/>
      <c r="S997" s="1"/>
      <c r="T997" s="1"/>
      <c r="U997" s="1"/>
      <c r="V997" s="1"/>
      <c r="W997" s="1"/>
      <c r="X997" s="1"/>
      <c r="Y997" s="1"/>
      <c r="Z997" s="1"/>
    </row>
    <row r="998" spans="1:26" ht="12.75">
      <c r="A998" s="1"/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  <c r="N998" s="1"/>
      <c r="O998" s="1"/>
      <c r="P998" s="1"/>
      <c r="Q998" s="1"/>
      <c r="R998" s="1"/>
      <c r="S998" s="1"/>
      <c r="T998" s="1"/>
      <c r="U998" s="1"/>
      <c r="V998" s="1"/>
      <c r="W998" s="1"/>
      <c r="X998" s="1"/>
      <c r="Y998" s="1"/>
      <c r="Z998" s="1"/>
    </row>
    <row r="999" spans="1:26" ht="12.75">
      <c r="A999" s="1"/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  <c r="N999" s="1"/>
      <c r="O999" s="1"/>
      <c r="P999" s="1"/>
      <c r="Q999" s="1"/>
      <c r="R999" s="1"/>
      <c r="S999" s="1"/>
      <c r="T999" s="1"/>
      <c r="U999" s="1"/>
      <c r="V999" s="1"/>
      <c r="W999" s="1"/>
      <c r="X999" s="1"/>
      <c r="Y999" s="1"/>
      <c r="Z999" s="1"/>
    </row>
    <row r="1000" spans="1:26" ht="12.75">
      <c r="A1000" s="1"/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  <c r="N1000" s="1"/>
      <c r="O1000" s="1"/>
      <c r="P1000" s="1"/>
      <c r="Q1000" s="1"/>
      <c r="R1000" s="1"/>
      <c r="S1000" s="1"/>
      <c r="T1000" s="1"/>
      <c r="U1000" s="1"/>
      <c r="V1000" s="1"/>
      <c r="W1000" s="1"/>
      <c r="X1000" s="1"/>
      <c r="Y1000" s="1"/>
      <c r="Z1000" s="1"/>
    </row>
    <row r="1001" spans="1:26" ht="12.75">
      <c r="A1001" s="1"/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  <c r="N1001" s="1"/>
      <c r="O1001" s="1"/>
      <c r="P1001" s="1"/>
      <c r="Q1001" s="1"/>
      <c r="R1001" s="1"/>
      <c r="S1001" s="1"/>
      <c r="T1001" s="1"/>
      <c r="U1001" s="1"/>
      <c r="V1001" s="1"/>
      <c r="W1001" s="1"/>
      <c r="X1001" s="1"/>
      <c r="Y1001" s="1"/>
      <c r="Z1001" s="1"/>
    </row>
    <row r="1002" spans="1:26" ht="12.75">
      <c r="A1002" s="1"/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  <c r="N1002" s="1"/>
      <c r="O1002" s="1"/>
      <c r="P1002" s="1"/>
      <c r="Q1002" s="1"/>
      <c r="R1002" s="1"/>
      <c r="S1002" s="1"/>
      <c r="T1002" s="1"/>
      <c r="U1002" s="1"/>
      <c r="V1002" s="1"/>
      <c r="W1002" s="1"/>
      <c r="X1002" s="1"/>
      <c r="Y1002" s="1"/>
      <c r="Z1002" s="1"/>
    </row>
    <row r="1003" spans="1:26" ht="12.75">
      <c r="A1003" s="1"/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  <c r="N1003" s="1"/>
      <c r="O1003" s="1"/>
      <c r="P1003" s="1"/>
      <c r="Q1003" s="1"/>
      <c r="R1003" s="1"/>
      <c r="S1003" s="1"/>
      <c r="T1003" s="1"/>
      <c r="U1003" s="1"/>
      <c r="V1003" s="1"/>
      <c r="W1003" s="1"/>
      <c r="X1003" s="1"/>
      <c r="Y1003" s="1"/>
      <c r="Z1003" s="1"/>
    </row>
  </sheetData>
  <sheetProtection algorithmName="SHA-512" hashValue="yKNdgaqTdOjWYTpnDlbCfK1MHNENOIuBlhRqzAssHqKoEXX7qw0fr6xvg56lnSQjkl3p1A9HO506WSpNH03+iw==" saltValue="pvJtZ6Ipx9c7rs6pv63ttQ==" spinCount="100000" sheet="1" objects="1" scenarios="1"/>
  <mergeCells count="14">
    <mergeCell ref="N3:O3"/>
    <mergeCell ref="P3:Q3"/>
    <mergeCell ref="R3:S3"/>
    <mergeCell ref="T3:U3"/>
    <mergeCell ref="A1:A4"/>
    <mergeCell ref="B1:Z2"/>
    <mergeCell ref="B3:C3"/>
    <mergeCell ref="D3:E3"/>
    <mergeCell ref="F3:G3"/>
    <mergeCell ref="H3:I3"/>
    <mergeCell ref="J3:K3"/>
    <mergeCell ref="V3:W3"/>
    <mergeCell ref="X3:Y3"/>
    <mergeCell ref="L3:M3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67811C-0FC8-462B-81A4-2A880B634B97}">
  <dimension ref="A1:T39"/>
  <sheetViews>
    <sheetView workbookViewId="0"/>
  </sheetViews>
  <sheetFormatPr defaultColWidth="10.625" defaultRowHeight="12.75"/>
  <cols>
    <col min="8" max="8" width="12.375" customWidth="1"/>
    <col min="20" max="20" width="15.625" customWidth="1"/>
  </cols>
  <sheetData>
    <row r="1" spans="1:20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</row>
    <row r="2" spans="1:20" ht="24">
      <c r="A2" s="22" t="s">
        <v>403</v>
      </c>
      <c r="B2" s="24" t="s">
        <v>55</v>
      </c>
      <c r="C2" s="24" t="s">
        <v>57</v>
      </c>
      <c r="D2" s="24" t="s">
        <v>59</v>
      </c>
      <c r="E2" s="24" t="s">
        <v>60</v>
      </c>
      <c r="F2" s="24" t="s">
        <v>61</v>
      </c>
      <c r="G2" s="24" t="s">
        <v>63</v>
      </c>
      <c r="H2" s="24" t="s">
        <v>65</v>
      </c>
      <c r="I2" s="24" t="s">
        <v>67</v>
      </c>
      <c r="J2" s="24" t="s">
        <v>69</v>
      </c>
      <c r="K2" s="24" t="s">
        <v>71</v>
      </c>
      <c r="L2" s="24" t="s">
        <v>74</v>
      </c>
      <c r="M2" s="24" t="s">
        <v>75</v>
      </c>
      <c r="N2" s="24" t="s">
        <v>77</v>
      </c>
      <c r="O2" s="24" t="s">
        <v>79</v>
      </c>
      <c r="P2" s="24" t="s">
        <v>81</v>
      </c>
      <c r="Q2" s="24" t="s">
        <v>83</v>
      </c>
      <c r="R2" s="24" t="s">
        <v>85</v>
      </c>
      <c r="S2" s="24" t="s">
        <v>87</v>
      </c>
    </row>
    <row r="3" spans="1:20" ht="35.1" customHeight="1">
      <c r="A3" s="22" t="s">
        <v>404</v>
      </c>
      <c r="B3" s="24" t="s">
        <v>56</v>
      </c>
      <c r="C3" s="24" t="s">
        <v>58</v>
      </c>
      <c r="D3" s="24" t="s">
        <v>400</v>
      </c>
      <c r="E3" s="24" t="s">
        <v>56</v>
      </c>
      <c r="F3" s="24" t="s">
        <v>62</v>
      </c>
      <c r="G3" s="24" t="s">
        <v>64</v>
      </c>
      <c r="H3" s="24" t="s">
        <v>66</v>
      </c>
      <c r="I3" s="24" t="s">
        <v>68</v>
      </c>
      <c r="J3" s="24" t="s">
        <v>70</v>
      </c>
      <c r="K3" s="24" t="s">
        <v>72</v>
      </c>
      <c r="L3" s="24" t="s">
        <v>401</v>
      </c>
      <c r="M3" s="24" t="s">
        <v>76</v>
      </c>
      <c r="N3" s="24" t="s">
        <v>78</v>
      </c>
      <c r="O3" s="24" t="s">
        <v>80</v>
      </c>
      <c r="P3" s="24" t="s">
        <v>82</v>
      </c>
      <c r="Q3" s="24" t="s">
        <v>84</v>
      </c>
      <c r="R3" s="24" t="s">
        <v>86</v>
      </c>
      <c r="S3" s="24" t="s">
        <v>402</v>
      </c>
    </row>
    <row r="4" spans="1:20">
      <c r="A4" s="25">
        <v>1</v>
      </c>
      <c r="B4" s="25">
        <v>4</v>
      </c>
      <c r="C4" s="25">
        <v>0</v>
      </c>
      <c r="D4" s="25">
        <v>0</v>
      </c>
      <c r="E4" s="25">
        <v>1</v>
      </c>
      <c r="F4" s="25">
        <v>0</v>
      </c>
      <c r="G4" s="25">
        <v>0</v>
      </c>
      <c r="H4" s="25">
        <v>0</v>
      </c>
      <c r="I4" s="25">
        <v>1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1</v>
      </c>
      <c r="P4" s="25">
        <v>0</v>
      </c>
      <c r="Q4" s="25">
        <v>0</v>
      </c>
      <c r="R4" s="25">
        <v>0</v>
      </c>
      <c r="S4" s="25">
        <v>0</v>
      </c>
      <c r="T4">
        <f>SUM(B4:S4)</f>
        <v>7</v>
      </c>
    </row>
    <row r="5" spans="1:20">
      <c r="A5" s="25">
        <v>2</v>
      </c>
      <c r="B5" s="25">
        <v>2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>
        <f t="shared" ref="T5:T38" si="0">SUM(B5:S5)</f>
        <v>2</v>
      </c>
    </row>
    <row r="6" spans="1:20">
      <c r="A6" s="25">
        <v>3</v>
      </c>
      <c r="B6" s="25">
        <v>3</v>
      </c>
      <c r="C6" s="25">
        <v>0</v>
      </c>
      <c r="D6" s="25">
        <v>0</v>
      </c>
      <c r="E6" s="25">
        <v>0</v>
      </c>
      <c r="F6" s="25">
        <v>3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3</v>
      </c>
      <c r="Q6" s="25">
        <v>0</v>
      </c>
      <c r="R6" s="25">
        <v>0</v>
      </c>
      <c r="S6" s="25">
        <v>0</v>
      </c>
      <c r="T6">
        <f t="shared" si="0"/>
        <v>9</v>
      </c>
    </row>
    <row r="7" spans="1:20">
      <c r="A7" s="25">
        <v>4</v>
      </c>
      <c r="B7" s="25">
        <v>1</v>
      </c>
      <c r="C7" s="25">
        <v>0</v>
      </c>
      <c r="D7" s="25">
        <v>0</v>
      </c>
      <c r="E7" s="25">
        <v>1</v>
      </c>
      <c r="F7" s="25">
        <v>3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4</v>
      </c>
      <c r="Q7" s="25">
        <v>0</v>
      </c>
      <c r="R7" s="25">
        <v>0</v>
      </c>
      <c r="S7" s="25">
        <v>0</v>
      </c>
      <c r="T7">
        <f t="shared" si="0"/>
        <v>9</v>
      </c>
    </row>
    <row r="8" spans="1:20">
      <c r="A8" s="25">
        <v>5</v>
      </c>
      <c r="B8" s="25">
        <v>3</v>
      </c>
      <c r="C8" s="25">
        <v>0</v>
      </c>
      <c r="D8" s="25">
        <v>0</v>
      </c>
      <c r="E8" s="25">
        <v>1</v>
      </c>
      <c r="F8" s="25">
        <v>0</v>
      </c>
      <c r="G8" s="25">
        <v>1</v>
      </c>
      <c r="H8" s="25">
        <v>0</v>
      </c>
      <c r="I8" s="25">
        <v>1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1</v>
      </c>
      <c r="Q8" s="25">
        <v>0</v>
      </c>
      <c r="R8" s="25">
        <v>0</v>
      </c>
      <c r="S8" s="25">
        <v>0</v>
      </c>
      <c r="T8">
        <f t="shared" si="0"/>
        <v>7</v>
      </c>
    </row>
    <row r="9" spans="1:20">
      <c r="A9" s="25">
        <v>6</v>
      </c>
      <c r="B9" s="25">
        <v>2</v>
      </c>
      <c r="C9" s="25">
        <v>0</v>
      </c>
      <c r="D9" s="25">
        <v>2</v>
      </c>
      <c r="E9" s="25">
        <v>0</v>
      </c>
      <c r="F9" s="25">
        <v>3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2</v>
      </c>
      <c r="P9" s="25">
        <v>0</v>
      </c>
      <c r="Q9" s="25">
        <v>0</v>
      </c>
      <c r="R9" s="25">
        <v>0</v>
      </c>
      <c r="S9" s="25">
        <v>0</v>
      </c>
      <c r="T9">
        <f t="shared" si="0"/>
        <v>9</v>
      </c>
    </row>
    <row r="10" spans="1:20">
      <c r="A10" s="25">
        <v>7</v>
      </c>
      <c r="B10" s="25">
        <v>4</v>
      </c>
      <c r="C10" s="25">
        <v>0</v>
      </c>
      <c r="D10" s="25">
        <v>0</v>
      </c>
      <c r="E10" s="25">
        <v>0</v>
      </c>
      <c r="F10" s="25">
        <v>1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1</v>
      </c>
      <c r="P10" s="25">
        <v>0</v>
      </c>
      <c r="Q10" s="25">
        <v>0</v>
      </c>
      <c r="R10" s="25">
        <v>0</v>
      </c>
      <c r="S10" s="25">
        <v>0</v>
      </c>
      <c r="T10">
        <f t="shared" si="0"/>
        <v>6</v>
      </c>
    </row>
    <row r="11" spans="1:20">
      <c r="A11" s="25">
        <v>8</v>
      </c>
      <c r="B11" s="25">
        <v>3</v>
      </c>
      <c r="C11" s="25">
        <v>0</v>
      </c>
      <c r="D11" s="25">
        <v>4</v>
      </c>
      <c r="E11" s="25">
        <v>0</v>
      </c>
      <c r="F11" s="25">
        <v>4</v>
      </c>
      <c r="G11" s="25">
        <v>0</v>
      </c>
      <c r="H11" s="25">
        <v>0</v>
      </c>
      <c r="I11" s="25">
        <v>0</v>
      </c>
      <c r="J11" s="25">
        <v>0</v>
      </c>
      <c r="K11" s="25">
        <v>1</v>
      </c>
      <c r="L11" s="25">
        <v>0</v>
      </c>
      <c r="M11" s="25">
        <v>0</v>
      </c>
      <c r="N11" s="25">
        <v>0</v>
      </c>
      <c r="O11" s="25">
        <v>4</v>
      </c>
      <c r="P11" s="25">
        <v>0</v>
      </c>
      <c r="Q11" s="25">
        <v>0</v>
      </c>
      <c r="R11" s="25">
        <v>0</v>
      </c>
      <c r="S11" s="25">
        <v>0</v>
      </c>
      <c r="T11">
        <f t="shared" si="0"/>
        <v>16</v>
      </c>
    </row>
    <row r="12" spans="1:20">
      <c r="A12" s="25">
        <v>9</v>
      </c>
      <c r="B12" s="25">
        <v>3</v>
      </c>
      <c r="C12" s="25">
        <v>1</v>
      </c>
      <c r="D12" s="25">
        <v>3</v>
      </c>
      <c r="E12" s="25">
        <v>0</v>
      </c>
      <c r="F12" s="25">
        <v>1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1</v>
      </c>
      <c r="Q12" s="25">
        <v>0</v>
      </c>
      <c r="R12" s="25">
        <v>0</v>
      </c>
      <c r="S12" s="25">
        <v>0</v>
      </c>
      <c r="T12">
        <f t="shared" si="0"/>
        <v>9</v>
      </c>
    </row>
    <row r="13" spans="1:20">
      <c r="A13" s="25">
        <v>10</v>
      </c>
      <c r="B13" s="25">
        <v>0</v>
      </c>
      <c r="C13" s="25">
        <v>0</v>
      </c>
      <c r="D13" s="25">
        <v>8</v>
      </c>
      <c r="E13" s="25">
        <v>0</v>
      </c>
      <c r="F13" s="25">
        <v>8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8</v>
      </c>
      <c r="P13" s="25">
        <v>1</v>
      </c>
      <c r="Q13" s="25">
        <v>0</v>
      </c>
      <c r="R13" s="25">
        <v>0</v>
      </c>
      <c r="S13" s="25">
        <v>0</v>
      </c>
      <c r="T13">
        <f t="shared" si="0"/>
        <v>25</v>
      </c>
    </row>
    <row r="14" spans="1:20">
      <c r="A14" s="25">
        <v>11</v>
      </c>
      <c r="B14" s="25">
        <v>1</v>
      </c>
      <c r="C14" s="25">
        <v>0</v>
      </c>
      <c r="D14" s="25">
        <v>2</v>
      </c>
      <c r="E14" s="25">
        <v>0</v>
      </c>
      <c r="F14" s="25">
        <v>1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2</v>
      </c>
      <c r="P14" s="25">
        <v>0</v>
      </c>
      <c r="Q14" s="25">
        <v>0</v>
      </c>
      <c r="R14" s="25">
        <v>0</v>
      </c>
      <c r="S14" s="25">
        <v>0</v>
      </c>
      <c r="T14">
        <f t="shared" si="0"/>
        <v>6</v>
      </c>
    </row>
    <row r="15" spans="1:20">
      <c r="A15" s="25">
        <v>12</v>
      </c>
      <c r="B15" s="25">
        <v>2</v>
      </c>
      <c r="C15" s="25">
        <v>0</v>
      </c>
      <c r="D15" s="25">
        <v>0</v>
      </c>
      <c r="E15" s="25">
        <v>3</v>
      </c>
      <c r="F15" s="25">
        <v>1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2</v>
      </c>
      <c r="Q15" s="25">
        <v>0</v>
      </c>
      <c r="R15" s="25">
        <v>0</v>
      </c>
      <c r="S15" s="25">
        <v>0</v>
      </c>
      <c r="T15">
        <f t="shared" si="0"/>
        <v>8</v>
      </c>
    </row>
    <row r="16" spans="1:20">
      <c r="A16" s="25">
        <v>13</v>
      </c>
      <c r="B16" s="25">
        <v>3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>
        <f t="shared" si="0"/>
        <v>3</v>
      </c>
    </row>
    <row r="17" spans="1:20">
      <c r="A17" s="25">
        <v>14</v>
      </c>
      <c r="B17" s="25">
        <v>0</v>
      </c>
      <c r="C17" s="25">
        <v>0</v>
      </c>
      <c r="D17" s="25">
        <v>0</v>
      </c>
      <c r="E17" s="25">
        <v>0</v>
      </c>
      <c r="F17" s="25">
        <v>1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1</v>
      </c>
      <c r="Q17" s="25">
        <v>0</v>
      </c>
      <c r="R17" s="25">
        <v>0</v>
      </c>
      <c r="S17" s="25">
        <v>0</v>
      </c>
      <c r="T17">
        <f t="shared" si="0"/>
        <v>2</v>
      </c>
    </row>
    <row r="18" spans="1:20">
      <c r="A18" s="25">
        <v>15</v>
      </c>
      <c r="B18" s="25">
        <v>1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>
        <f t="shared" si="0"/>
        <v>1</v>
      </c>
    </row>
    <row r="19" spans="1:20">
      <c r="A19" s="25">
        <v>16</v>
      </c>
      <c r="B19" s="25">
        <v>4</v>
      </c>
      <c r="C19" s="25">
        <v>0</v>
      </c>
      <c r="D19" s="25">
        <v>0</v>
      </c>
      <c r="E19" s="25">
        <v>0</v>
      </c>
      <c r="F19" s="25">
        <v>1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>
        <f t="shared" si="0"/>
        <v>5</v>
      </c>
    </row>
    <row r="20" spans="1:20">
      <c r="A20" s="25">
        <v>17</v>
      </c>
      <c r="B20" s="25">
        <v>3</v>
      </c>
      <c r="C20" s="25">
        <v>0</v>
      </c>
      <c r="D20" s="25">
        <v>0</v>
      </c>
      <c r="E20" s="25">
        <v>3</v>
      </c>
      <c r="F20" s="25">
        <v>0</v>
      </c>
      <c r="G20" s="25">
        <v>2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4</v>
      </c>
      <c r="P20" s="25">
        <v>5</v>
      </c>
      <c r="Q20" s="25">
        <v>0</v>
      </c>
      <c r="R20" s="25">
        <v>0</v>
      </c>
      <c r="S20" s="25">
        <v>0</v>
      </c>
      <c r="T20">
        <f t="shared" si="0"/>
        <v>17</v>
      </c>
    </row>
    <row r="21" spans="1:20">
      <c r="A21" s="25">
        <v>18</v>
      </c>
      <c r="B21" s="25">
        <v>1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1</v>
      </c>
      <c r="P21" s="25">
        <v>0</v>
      </c>
      <c r="Q21" s="25">
        <v>0</v>
      </c>
      <c r="R21" s="25">
        <v>0</v>
      </c>
      <c r="S21" s="25">
        <v>0</v>
      </c>
      <c r="T21">
        <f t="shared" si="0"/>
        <v>2</v>
      </c>
    </row>
    <row r="22" spans="1:20">
      <c r="A22" s="25">
        <v>19</v>
      </c>
      <c r="B22" s="25">
        <v>2</v>
      </c>
      <c r="C22" s="25">
        <v>0</v>
      </c>
      <c r="D22" s="25">
        <v>0</v>
      </c>
      <c r="E22" s="25">
        <v>0</v>
      </c>
      <c r="F22" s="25">
        <v>1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1</v>
      </c>
      <c r="P22" s="25">
        <v>1</v>
      </c>
      <c r="Q22" s="25">
        <v>0</v>
      </c>
      <c r="R22" s="25">
        <v>0</v>
      </c>
      <c r="S22" s="25">
        <v>0</v>
      </c>
      <c r="T22">
        <f t="shared" si="0"/>
        <v>5</v>
      </c>
    </row>
    <row r="23" spans="1:20">
      <c r="A23" s="25">
        <v>20</v>
      </c>
      <c r="B23" s="25">
        <v>2</v>
      </c>
      <c r="C23" s="25">
        <v>0</v>
      </c>
      <c r="D23" s="25">
        <v>0</v>
      </c>
      <c r="E23" s="25">
        <v>0</v>
      </c>
      <c r="F23" s="25">
        <v>1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>
        <f t="shared" si="0"/>
        <v>3</v>
      </c>
    </row>
    <row r="24" spans="1:20">
      <c r="A24" s="25">
        <v>21</v>
      </c>
      <c r="B24" s="25">
        <v>0</v>
      </c>
      <c r="C24" s="25">
        <v>0</v>
      </c>
      <c r="D24" s="25">
        <v>0</v>
      </c>
      <c r="E24" s="25">
        <v>0</v>
      </c>
      <c r="F24" s="25">
        <v>1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1</v>
      </c>
      <c r="P24" s="25">
        <v>0</v>
      </c>
      <c r="Q24" s="25">
        <v>0</v>
      </c>
      <c r="R24" s="25">
        <v>0</v>
      </c>
      <c r="S24" s="25">
        <v>0</v>
      </c>
      <c r="T24">
        <f t="shared" si="0"/>
        <v>2</v>
      </c>
    </row>
    <row r="25" spans="1:20">
      <c r="A25" s="25">
        <v>22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>
        <f t="shared" si="0"/>
        <v>0</v>
      </c>
    </row>
    <row r="26" spans="1:20">
      <c r="A26" s="25">
        <v>23</v>
      </c>
      <c r="B26" s="25">
        <v>3</v>
      </c>
      <c r="C26" s="25">
        <v>0</v>
      </c>
      <c r="D26" s="25">
        <v>0</v>
      </c>
      <c r="E26" s="25">
        <v>2</v>
      </c>
      <c r="F26" s="25">
        <v>1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2</v>
      </c>
      <c r="P26" s="25">
        <v>0</v>
      </c>
      <c r="Q26" s="25">
        <v>2</v>
      </c>
      <c r="R26" s="25">
        <v>0</v>
      </c>
      <c r="S26" s="25">
        <v>0</v>
      </c>
      <c r="T26">
        <f t="shared" si="0"/>
        <v>10</v>
      </c>
    </row>
    <row r="27" spans="1:20">
      <c r="A27" s="25">
        <v>24</v>
      </c>
      <c r="B27" s="25">
        <v>3</v>
      </c>
      <c r="C27" s="25">
        <v>0</v>
      </c>
      <c r="D27" s="25">
        <v>0</v>
      </c>
      <c r="E27" s="25">
        <v>1</v>
      </c>
      <c r="F27" s="25">
        <v>1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1</v>
      </c>
      <c r="P27" s="25">
        <v>1</v>
      </c>
      <c r="Q27" s="25">
        <v>0</v>
      </c>
      <c r="R27" s="25">
        <v>0</v>
      </c>
      <c r="S27" s="25">
        <v>0</v>
      </c>
      <c r="T27">
        <f t="shared" si="0"/>
        <v>7</v>
      </c>
    </row>
    <row r="28" spans="1:20">
      <c r="A28" s="25">
        <v>25</v>
      </c>
      <c r="B28" s="25">
        <v>3</v>
      </c>
      <c r="C28" s="25">
        <v>0</v>
      </c>
      <c r="D28" s="25">
        <v>0</v>
      </c>
      <c r="E28" s="25">
        <v>2</v>
      </c>
      <c r="F28" s="25">
        <v>2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3</v>
      </c>
      <c r="P28" s="25">
        <v>0</v>
      </c>
      <c r="Q28" s="25">
        <v>0</v>
      </c>
      <c r="R28" s="25">
        <v>0</v>
      </c>
      <c r="S28" s="25">
        <v>0</v>
      </c>
      <c r="T28">
        <f t="shared" si="0"/>
        <v>10</v>
      </c>
    </row>
    <row r="29" spans="1:20">
      <c r="A29" s="25">
        <v>26</v>
      </c>
      <c r="B29" s="25">
        <v>10</v>
      </c>
      <c r="C29" s="25">
        <v>0</v>
      </c>
      <c r="D29" s="25">
        <v>0</v>
      </c>
      <c r="E29" s="25">
        <v>3</v>
      </c>
      <c r="F29" s="25">
        <v>13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10</v>
      </c>
      <c r="P29" s="25">
        <v>3</v>
      </c>
      <c r="Q29" s="25">
        <v>0</v>
      </c>
      <c r="R29" s="25">
        <v>0</v>
      </c>
      <c r="S29" s="25">
        <v>0</v>
      </c>
      <c r="T29">
        <f t="shared" si="0"/>
        <v>39</v>
      </c>
    </row>
    <row r="30" spans="1:20">
      <c r="A30" s="25">
        <v>27</v>
      </c>
      <c r="B30" s="25">
        <v>2</v>
      </c>
      <c r="C30" s="25">
        <v>0</v>
      </c>
      <c r="D30" s="25">
        <v>0</v>
      </c>
      <c r="E30" s="25">
        <v>1</v>
      </c>
      <c r="F30" s="25">
        <v>1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1</v>
      </c>
      <c r="P30" s="25">
        <v>0</v>
      </c>
      <c r="Q30" s="25">
        <v>0</v>
      </c>
      <c r="R30" s="25">
        <v>0</v>
      </c>
      <c r="S30" s="25">
        <v>0</v>
      </c>
      <c r="T30">
        <f t="shared" si="0"/>
        <v>5</v>
      </c>
    </row>
    <row r="31" spans="1:20">
      <c r="A31" s="25">
        <v>28</v>
      </c>
      <c r="B31" s="25">
        <v>2</v>
      </c>
      <c r="C31" s="25">
        <v>0</v>
      </c>
      <c r="D31" s="25">
        <v>0</v>
      </c>
      <c r="E31" s="25">
        <v>0</v>
      </c>
      <c r="F31" s="25">
        <v>4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>
        <f t="shared" si="0"/>
        <v>6</v>
      </c>
    </row>
    <row r="32" spans="1:20">
      <c r="A32" s="25">
        <v>29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>
        <f t="shared" si="0"/>
        <v>0</v>
      </c>
    </row>
    <row r="33" spans="1:20">
      <c r="A33" s="25">
        <v>30</v>
      </c>
      <c r="B33" s="25">
        <v>1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3</v>
      </c>
      <c r="Q33" s="25">
        <v>0</v>
      </c>
      <c r="R33" s="25">
        <v>0</v>
      </c>
      <c r="S33" s="25">
        <v>0</v>
      </c>
      <c r="T33">
        <f t="shared" si="0"/>
        <v>4</v>
      </c>
    </row>
    <row r="34" spans="1:20">
      <c r="A34" s="25">
        <v>31</v>
      </c>
      <c r="B34" s="25">
        <v>2</v>
      </c>
      <c r="C34" s="25">
        <v>0</v>
      </c>
      <c r="D34" s="25">
        <v>0</v>
      </c>
      <c r="E34" s="25">
        <v>0</v>
      </c>
      <c r="F34" s="25">
        <v>2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1</v>
      </c>
      <c r="P34" s="25">
        <v>0</v>
      </c>
      <c r="Q34" s="25">
        <v>1</v>
      </c>
      <c r="R34" s="25">
        <v>0</v>
      </c>
      <c r="S34" s="25">
        <v>0</v>
      </c>
      <c r="T34">
        <f t="shared" si="0"/>
        <v>6</v>
      </c>
    </row>
    <row r="35" spans="1:20">
      <c r="A35" s="25">
        <v>32</v>
      </c>
      <c r="B35" s="25">
        <v>1</v>
      </c>
      <c r="C35" s="25">
        <v>0</v>
      </c>
      <c r="D35" s="25">
        <v>1</v>
      </c>
      <c r="E35" s="25">
        <v>2</v>
      </c>
      <c r="F35" s="25">
        <v>1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3</v>
      </c>
      <c r="P35" s="25">
        <v>2</v>
      </c>
      <c r="Q35" s="25">
        <v>0</v>
      </c>
      <c r="R35" s="25">
        <v>0</v>
      </c>
      <c r="S35" s="25">
        <v>0</v>
      </c>
      <c r="T35">
        <f t="shared" si="0"/>
        <v>10</v>
      </c>
    </row>
    <row r="36" spans="1:20">
      <c r="A36" s="25">
        <v>33</v>
      </c>
      <c r="B36" s="25">
        <v>8</v>
      </c>
      <c r="C36" s="25">
        <v>0</v>
      </c>
      <c r="D36" s="25">
        <v>1</v>
      </c>
      <c r="E36" s="25">
        <v>3</v>
      </c>
      <c r="F36" s="25">
        <v>1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2</v>
      </c>
      <c r="P36" s="25">
        <v>6</v>
      </c>
      <c r="Q36" s="25">
        <v>1</v>
      </c>
      <c r="R36" s="25">
        <v>0</v>
      </c>
      <c r="S36" s="25">
        <v>0</v>
      </c>
      <c r="T36">
        <f t="shared" si="0"/>
        <v>22</v>
      </c>
    </row>
    <row r="37" spans="1:20">
      <c r="A37" s="25">
        <v>34</v>
      </c>
      <c r="B37" s="25">
        <v>4</v>
      </c>
      <c r="C37" s="25">
        <v>0</v>
      </c>
      <c r="D37" s="25">
        <v>0</v>
      </c>
      <c r="E37" s="25">
        <v>2</v>
      </c>
      <c r="F37" s="25">
        <v>1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4</v>
      </c>
      <c r="Q37" s="25">
        <v>0</v>
      </c>
      <c r="R37" s="25">
        <v>0</v>
      </c>
      <c r="S37" s="25">
        <v>0</v>
      </c>
      <c r="T37">
        <f t="shared" si="0"/>
        <v>11</v>
      </c>
    </row>
    <row r="38" spans="1:20">
      <c r="A38" s="25">
        <v>35</v>
      </c>
      <c r="B38" s="25">
        <v>3</v>
      </c>
      <c r="C38" s="25">
        <v>0</v>
      </c>
      <c r="D38" s="25">
        <v>0</v>
      </c>
      <c r="E38" s="25">
        <v>2</v>
      </c>
      <c r="F38" s="25">
        <v>2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2</v>
      </c>
      <c r="P38" s="25">
        <v>3</v>
      </c>
      <c r="Q38" s="25">
        <v>0</v>
      </c>
      <c r="R38" s="25">
        <v>0</v>
      </c>
      <c r="S38" s="25">
        <v>0</v>
      </c>
      <c r="T38">
        <f t="shared" si="0"/>
        <v>12</v>
      </c>
    </row>
    <row r="39" spans="1:20" ht="24.75" customHeight="1">
      <c r="A39" s="26" t="s">
        <v>439</v>
      </c>
      <c r="B39" s="25">
        <f>SUM(B4:B38)</f>
        <v>86</v>
      </c>
      <c r="C39" s="25">
        <f t="shared" ref="C39:F39" si="1">SUM(C4:C38)</f>
        <v>1</v>
      </c>
      <c r="D39" s="25">
        <f t="shared" si="1"/>
        <v>21</v>
      </c>
      <c r="E39" s="25">
        <f t="shared" si="1"/>
        <v>27</v>
      </c>
      <c r="F39" s="25">
        <f t="shared" si="1"/>
        <v>59</v>
      </c>
      <c r="G39" s="25">
        <f t="shared" ref="G39" si="2">SUM(G4:G38)</f>
        <v>3</v>
      </c>
      <c r="H39" s="25">
        <f t="shared" ref="H39" si="3">SUM(H4:H38)</f>
        <v>0</v>
      </c>
      <c r="I39" s="25">
        <f t="shared" ref="I39:J39" si="4">SUM(I4:I38)</f>
        <v>2</v>
      </c>
      <c r="J39" s="25">
        <f t="shared" si="4"/>
        <v>0</v>
      </c>
      <c r="K39" s="25">
        <f t="shared" ref="K39" si="5">SUM(K4:K38)</f>
        <v>1</v>
      </c>
      <c r="L39" s="25">
        <f t="shared" ref="L39" si="6">SUM(L4:L38)</f>
        <v>0</v>
      </c>
      <c r="M39" s="25">
        <f t="shared" ref="M39:N39" si="7">SUM(M4:M38)</f>
        <v>0</v>
      </c>
      <c r="N39" s="25">
        <f t="shared" si="7"/>
        <v>0</v>
      </c>
      <c r="O39" s="25">
        <f t="shared" ref="O39" si="8">SUM(O4:O38)</f>
        <v>50</v>
      </c>
      <c r="P39" s="25">
        <f t="shared" ref="P39" si="9">SUM(P4:P38)</f>
        <v>41</v>
      </c>
      <c r="Q39" s="25">
        <f t="shared" ref="Q39:R39" si="10">SUM(Q4:Q38)</f>
        <v>4</v>
      </c>
      <c r="R39" s="25">
        <f t="shared" si="10"/>
        <v>0</v>
      </c>
      <c r="S39" s="25">
        <f t="shared" ref="S39" si="11">SUM(S4:S38)</f>
        <v>0</v>
      </c>
    </row>
  </sheetData>
  <sheetProtection algorithmName="SHA-512" hashValue="zu99d+Rrzl+wPOQ4c/tTH2h/DcegBzSkeTB5+y/uGZXDONj1D+llp9j3at3NvtvKSUYwX6YQxdoOF6G7OE5SlQ==" saltValue="BB+Loyvi8/N9432VBwY4cg==" spinCount="100000" sheet="1" objects="1" scenarios="1"/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99F159-A1C7-4724-96E4-97FDEA2DBA7C}">
  <dimension ref="A1:T39"/>
  <sheetViews>
    <sheetView workbookViewId="0"/>
  </sheetViews>
  <sheetFormatPr defaultColWidth="10.625" defaultRowHeight="12.75"/>
  <cols>
    <col min="8" max="8" width="12.625" customWidth="1"/>
    <col min="20" max="20" width="14" customWidth="1"/>
  </cols>
  <sheetData>
    <row r="1" spans="1:20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</row>
    <row r="2" spans="1:20" ht="24" customHeight="1">
      <c r="A2" s="22" t="s">
        <v>403</v>
      </c>
      <c r="B2" s="24" t="s">
        <v>89</v>
      </c>
      <c r="C2" s="24" t="s">
        <v>90</v>
      </c>
      <c r="D2" s="24" t="s">
        <v>91</v>
      </c>
      <c r="E2" s="24" t="s">
        <v>92</v>
      </c>
      <c r="F2" s="24" t="s">
        <v>93</v>
      </c>
      <c r="G2" s="24" t="s">
        <v>94</v>
      </c>
      <c r="H2" s="24" t="s">
        <v>95</v>
      </c>
      <c r="I2" s="24" t="s">
        <v>96</v>
      </c>
      <c r="J2" s="24" t="s">
        <v>97</v>
      </c>
      <c r="K2" s="24" t="s">
        <v>98</v>
      </c>
      <c r="L2" s="24" t="s">
        <v>99</v>
      </c>
      <c r="M2" s="24" t="s">
        <v>100</v>
      </c>
      <c r="N2" s="24" t="s">
        <v>101</v>
      </c>
      <c r="O2" s="24" t="s">
        <v>102</v>
      </c>
      <c r="P2" s="24" t="s">
        <v>103</v>
      </c>
      <c r="Q2" s="24" t="s">
        <v>104</v>
      </c>
      <c r="R2" s="24" t="s">
        <v>105</v>
      </c>
      <c r="S2" s="24" t="s">
        <v>106</v>
      </c>
    </row>
    <row r="3" spans="1:20" ht="35.1" customHeight="1">
      <c r="A3" s="22" t="s">
        <v>404</v>
      </c>
      <c r="B3" s="24" t="s">
        <v>405</v>
      </c>
      <c r="C3" s="24" t="s">
        <v>107</v>
      </c>
      <c r="D3" s="24" t="s">
        <v>108</v>
      </c>
      <c r="E3" s="24" t="s">
        <v>109</v>
      </c>
      <c r="F3" s="24" t="s">
        <v>110</v>
      </c>
      <c r="G3" s="24" t="s">
        <v>406</v>
      </c>
      <c r="H3" s="24" t="s">
        <v>111</v>
      </c>
      <c r="I3" s="24" t="s">
        <v>112</v>
      </c>
      <c r="J3" s="24" t="s">
        <v>113</v>
      </c>
      <c r="K3" s="24" t="s">
        <v>114</v>
      </c>
      <c r="L3" s="24" t="s">
        <v>115</v>
      </c>
      <c r="M3" s="24" t="s">
        <v>116</v>
      </c>
      <c r="N3" s="24" t="s">
        <v>117</v>
      </c>
      <c r="O3" s="24" t="s">
        <v>118</v>
      </c>
      <c r="P3" s="24" t="s">
        <v>119</v>
      </c>
      <c r="Q3" s="24" t="s">
        <v>120</v>
      </c>
      <c r="R3" s="24" t="s">
        <v>121</v>
      </c>
      <c r="S3" s="24" t="s">
        <v>122</v>
      </c>
    </row>
    <row r="4" spans="1:20">
      <c r="A4" s="25">
        <v>1</v>
      </c>
      <c r="B4" s="25">
        <v>19</v>
      </c>
      <c r="C4" s="25">
        <v>0</v>
      </c>
      <c r="D4" s="25">
        <v>0</v>
      </c>
      <c r="E4" s="25">
        <v>2</v>
      </c>
      <c r="F4" s="25">
        <v>0</v>
      </c>
      <c r="G4" s="25">
        <v>0</v>
      </c>
      <c r="H4" s="25">
        <v>0</v>
      </c>
      <c r="I4" s="25">
        <v>0</v>
      </c>
      <c r="J4" s="25">
        <v>2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>
        <f>SUM(B4:S4)</f>
        <v>23</v>
      </c>
    </row>
    <row r="5" spans="1:20">
      <c r="A5" s="25">
        <v>2</v>
      </c>
      <c r="B5" s="25">
        <v>18</v>
      </c>
      <c r="C5" s="25">
        <v>0</v>
      </c>
      <c r="D5" s="25">
        <v>0</v>
      </c>
      <c r="E5" s="25">
        <v>3</v>
      </c>
      <c r="F5" s="25">
        <v>0</v>
      </c>
      <c r="G5" s="25">
        <v>1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1</v>
      </c>
      <c r="Q5" s="25">
        <v>0</v>
      </c>
      <c r="R5" s="25">
        <v>0</v>
      </c>
      <c r="S5" s="25">
        <v>0</v>
      </c>
      <c r="T5">
        <f t="shared" ref="T5:T38" si="0">SUM(B5:S5)</f>
        <v>23</v>
      </c>
    </row>
    <row r="6" spans="1:20">
      <c r="A6" s="25">
        <v>3</v>
      </c>
      <c r="B6" s="25">
        <v>21</v>
      </c>
      <c r="C6" s="25">
        <v>0</v>
      </c>
      <c r="D6" s="25">
        <v>0</v>
      </c>
      <c r="E6" s="25">
        <v>3</v>
      </c>
      <c r="F6" s="25">
        <v>0</v>
      </c>
      <c r="G6" s="25">
        <v>0</v>
      </c>
      <c r="H6" s="25">
        <v>0</v>
      </c>
      <c r="I6" s="25">
        <v>0</v>
      </c>
      <c r="J6" s="25">
        <v>7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6</v>
      </c>
      <c r="Q6" s="25">
        <v>0</v>
      </c>
      <c r="R6" s="25">
        <v>1</v>
      </c>
      <c r="S6" s="25">
        <v>0</v>
      </c>
      <c r="T6">
        <f t="shared" si="0"/>
        <v>38</v>
      </c>
    </row>
    <row r="7" spans="1:20">
      <c r="A7" s="25">
        <v>4</v>
      </c>
      <c r="B7" s="25">
        <v>16</v>
      </c>
      <c r="C7" s="25">
        <v>0</v>
      </c>
      <c r="D7" s="25">
        <v>0</v>
      </c>
      <c r="E7" s="25">
        <v>1</v>
      </c>
      <c r="F7" s="25">
        <v>0</v>
      </c>
      <c r="G7" s="25">
        <v>0</v>
      </c>
      <c r="H7" s="25">
        <v>2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4</v>
      </c>
      <c r="Q7" s="25">
        <v>1</v>
      </c>
      <c r="R7" s="25">
        <v>0</v>
      </c>
      <c r="S7" s="25">
        <v>0</v>
      </c>
      <c r="T7">
        <f t="shared" si="0"/>
        <v>24</v>
      </c>
    </row>
    <row r="8" spans="1:20">
      <c r="A8" s="25">
        <v>5</v>
      </c>
      <c r="B8" s="25">
        <v>19</v>
      </c>
      <c r="C8" s="25">
        <v>0</v>
      </c>
      <c r="D8" s="25">
        <v>0</v>
      </c>
      <c r="E8" s="25">
        <v>0</v>
      </c>
      <c r="F8" s="25">
        <v>1</v>
      </c>
      <c r="G8" s="25">
        <v>0</v>
      </c>
      <c r="H8" s="25">
        <v>0</v>
      </c>
      <c r="I8" s="25">
        <v>0</v>
      </c>
      <c r="J8" s="25">
        <v>2</v>
      </c>
      <c r="K8" s="25">
        <v>1</v>
      </c>
      <c r="L8" s="25">
        <v>2</v>
      </c>
      <c r="M8" s="25">
        <v>0</v>
      </c>
      <c r="N8" s="25">
        <v>0</v>
      </c>
      <c r="O8" s="25">
        <v>0</v>
      </c>
      <c r="P8" s="25">
        <v>3</v>
      </c>
      <c r="Q8" s="25">
        <v>0</v>
      </c>
      <c r="R8" s="25">
        <v>3</v>
      </c>
      <c r="S8" s="25">
        <v>0</v>
      </c>
      <c r="T8">
        <f t="shared" si="0"/>
        <v>31</v>
      </c>
    </row>
    <row r="9" spans="1:20">
      <c r="A9" s="25">
        <v>6</v>
      </c>
      <c r="B9" s="25">
        <v>28</v>
      </c>
      <c r="C9" s="25">
        <v>0</v>
      </c>
      <c r="D9" s="25">
        <v>0</v>
      </c>
      <c r="E9" s="25">
        <v>4</v>
      </c>
      <c r="F9" s="25">
        <v>0</v>
      </c>
      <c r="G9" s="25">
        <v>0</v>
      </c>
      <c r="H9" s="25">
        <v>0</v>
      </c>
      <c r="I9" s="25">
        <v>0</v>
      </c>
      <c r="J9" s="25">
        <v>2</v>
      </c>
      <c r="K9" s="25">
        <v>3</v>
      </c>
      <c r="L9" s="25">
        <v>4</v>
      </c>
      <c r="M9" s="25">
        <v>0</v>
      </c>
      <c r="N9" s="25">
        <v>0</v>
      </c>
      <c r="O9" s="25">
        <v>0</v>
      </c>
      <c r="P9" s="25">
        <v>3</v>
      </c>
      <c r="Q9" s="25">
        <v>1</v>
      </c>
      <c r="R9" s="25">
        <v>0</v>
      </c>
      <c r="S9" s="25">
        <v>0</v>
      </c>
      <c r="T9">
        <f t="shared" si="0"/>
        <v>45</v>
      </c>
    </row>
    <row r="10" spans="1:20">
      <c r="A10" s="25">
        <v>7</v>
      </c>
      <c r="B10" s="25">
        <v>22</v>
      </c>
      <c r="C10" s="25">
        <v>1</v>
      </c>
      <c r="D10" s="25">
        <v>0</v>
      </c>
      <c r="E10" s="25">
        <v>5</v>
      </c>
      <c r="F10" s="25">
        <v>2</v>
      </c>
      <c r="G10" s="25">
        <v>2</v>
      </c>
      <c r="H10" s="25">
        <v>0</v>
      </c>
      <c r="I10" s="25">
        <v>0</v>
      </c>
      <c r="J10" s="25">
        <v>3</v>
      </c>
      <c r="K10" s="25">
        <v>2</v>
      </c>
      <c r="L10" s="25">
        <v>2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1</v>
      </c>
      <c r="S10" s="25">
        <v>0</v>
      </c>
      <c r="T10">
        <f t="shared" si="0"/>
        <v>40</v>
      </c>
    </row>
    <row r="11" spans="1:20">
      <c r="A11" s="25">
        <v>8</v>
      </c>
      <c r="B11" s="25">
        <v>46</v>
      </c>
      <c r="C11" s="25">
        <v>0</v>
      </c>
      <c r="D11" s="25">
        <v>0</v>
      </c>
      <c r="E11" s="25">
        <v>19</v>
      </c>
      <c r="F11" s="25">
        <v>2</v>
      </c>
      <c r="G11" s="25">
        <v>0</v>
      </c>
      <c r="H11" s="25">
        <v>0</v>
      </c>
      <c r="I11" s="25">
        <v>0</v>
      </c>
      <c r="J11" s="25">
        <v>11</v>
      </c>
      <c r="K11" s="25">
        <v>0</v>
      </c>
      <c r="L11" s="25">
        <v>1</v>
      </c>
      <c r="M11" s="25">
        <v>1</v>
      </c>
      <c r="N11" s="25">
        <v>0</v>
      </c>
      <c r="O11" s="25">
        <v>0</v>
      </c>
      <c r="P11" s="25">
        <v>1</v>
      </c>
      <c r="Q11" s="25">
        <v>2</v>
      </c>
      <c r="R11" s="25">
        <v>0</v>
      </c>
      <c r="S11" s="25">
        <v>1</v>
      </c>
      <c r="T11">
        <f t="shared" si="0"/>
        <v>84</v>
      </c>
    </row>
    <row r="12" spans="1:20">
      <c r="A12" s="25">
        <v>9</v>
      </c>
      <c r="B12" s="25">
        <v>32</v>
      </c>
      <c r="C12" s="25">
        <v>1</v>
      </c>
      <c r="D12" s="25">
        <v>1</v>
      </c>
      <c r="E12" s="25">
        <v>4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3</v>
      </c>
      <c r="M12" s="25">
        <v>0</v>
      </c>
      <c r="N12" s="25">
        <v>0</v>
      </c>
      <c r="O12" s="25">
        <v>0</v>
      </c>
      <c r="P12" s="25">
        <v>13</v>
      </c>
      <c r="Q12" s="25">
        <v>1</v>
      </c>
      <c r="R12" s="25">
        <v>3</v>
      </c>
      <c r="S12" s="25">
        <v>0</v>
      </c>
      <c r="T12">
        <f t="shared" si="0"/>
        <v>58</v>
      </c>
    </row>
    <row r="13" spans="1:20">
      <c r="A13" s="25">
        <v>10</v>
      </c>
      <c r="B13" s="25">
        <v>27</v>
      </c>
      <c r="C13" s="25">
        <v>0</v>
      </c>
      <c r="D13" s="25">
        <v>0</v>
      </c>
      <c r="E13" s="25">
        <v>2</v>
      </c>
      <c r="F13" s="25">
        <v>0</v>
      </c>
      <c r="G13" s="25">
        <v>5</v>
      </c>
      <c r="H13" s="25">
        <v>0</v>
      </c>
      <c r="I13" s="25">
        <v>0</v>
      </c>
      <c r="J13" s="25">
        <v>3</v>
      </c>
      <c r="K13" s="25">
        <v>0</v>
      </c>
      <c r="L13" s="25">
        <v>1</v>
      </c>
      <c r="M13" s="25">
        <v>0</v>
      </c>
      <c r="N13" s="25">
        <v>0</v>
      </c>
      <c r="O13" s="25">
        <v>0</v>
      </c>
      <c r="P13" s="25">
        <v>7</v>
      </c>
      <c r="Q13" s="25">
        <v>0</v>
      </c>
      <c r="R13" s="25">
        <v>1</v>
      </c>
      <c r="S13" s="25">
        <v>0</v>
      </c>
      <c r="T13">
        <f t="shared" si="0"/>
        <v>46</v>
      </c>
    </row>
    <row r="14" spans="1:20">
      <c r="A14" s="25">
        <v>11</v>
      </c>
      <c r="B14" s="25">
        <v>23</v>
      </c>
      <c r="C14" s="25">
        <v>0</v>
      </c>
      <c r="D14" s="25">
        <v>0</v>
      </c>
      <c r="E14" s="25">
        <v>1</v>
      </c>
      <c r="F14" s="25">
        <v>0</v>
      </c>
      <c r="G14" s="25">
        <v>1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5</v>
      </c>
      <c r="Q14" s="25">
        <v>0</v>
      </c>
      <c r="R14" s="25">
        <v>1</v>
      </c>
      <c r="S14" s="25">
        <v>0</v>
      </c>
      <c r="T14">
        <f t="shared" si="0"/>
        <v>31</v>
      </c>
    </row>
    <row r="15" spans="1:20">
      <c r="A15" s="25">
        <v>12</v>
      </c>
      <c r="B15" s="25">
        <v>26</v>
      </c>
      <c r="C15" s="25">
        <v>0</v>
      </c>
      <c r="D15" s="25">
        <v>0</v>
      </c>
      <c r="E15" s="25">
        <v>11</v>
      </c>
      <c r="F15" s="25">
        <v>0</v>
      </c>
      <c r="G15" s="25">
        <v>0</v>
      </c>
      <c r="H15" s="25">
        <v>0</v>
      </c>
      <c r="I15" s="25">
        <v>0</v>
      </c>
      <c r="J15" s="25">
        <v>7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2</v>
      </c>
      <c r="S15" s="25">
        <v>0</v>
      </c>
      <c r="T15">
        <f t="shared" si="0"/>
        <v>46</v>
      </c>
    </row>
    <row r="16" spans="1:20">
      <c r="A16" s="25">
        <v>13</v>
      </c>
      <c r="B16" s="25">
        <v>15</v>
      </c>
      <c r="C16" s="25">
        <v>0</v>
      </c>
      <c r="D16" s="25">
        <v>2</v>
      </c>
      <c r="E16" s="25">
        <v>0</v>
      </c>
      <c r="F16" s="25">
        <v>2</v>
      </c>
      <c r="G16" s="25">
        <v>0</v>
      </c>
      <c r="H16" s="25">
        <v>0</v>
      </c>
      <c r="I16" s="25">
        <v>0</v>
      </c>
      <c r="J16" s="25">
        <v>1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2</v>
      </c>
      <c r="S16" s="25">
        <v>0</v>
      </c>
      <c r="T16">
        <f t="shared" si="0"/>
        <v>22</v>
      </c>
    </row>
    <row r="17" spans="1:20">
      <c r="A17" s="25">
        <v>14</v>
      </c>
      <c r="B17" s="25">
        <v>25</v>
      </c>
      <c r="C17" s="25">
        <v>0</v>
      </c>
      <c r="D17" s="25">
        <v>0</v>
      </c>
      <c r="E17" s="25">
        <v>2</v>
      </c>
      <c r="F17" s="25">
        <v>0</v>
      </c>
      <c r="G17" s="25">
        <v>0</v>
      </c>
      <c r="H17" s="25">
        <v>0</v>
      </c>
      <c r="I17" s="25">
        <v>0</v>
      </c>
      <c r="J17" s="25">
        <v>3</v>
      </c>
      <c r="K17" s="25">
        <v>2</v>
      </c>
      <c r="L17" s="25">
        <v>2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>
        <f t="shared" si="0"/>
        <v>34</v>
      </c>
    </row>
    <row r="18" spans="1:20">
      <c r="A18" s="25">
        <v>15</v>
      </c>
      <c r="B18" s="25">
        <v>13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3</v>
      </c>
      <c r="K18" s="25">
        <v>5</v>
      </c>
      <c r="L18" s="25">
        <v>4</v>
      </c>
      <c r="M18" s="25">
        <v>1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1</v>
      </c>
      <c r="T18">
        <f t="shared" si="0"/>
        <v>27</v>
      </c>
    </row>
    <row r="19" spans="1:20">
      <c r="A19" s="25">
        <v>16</v>
      </c>
      <c r="B19" s="25">
        <v>13</v>
      </c>
      <c r="C19" s="25">
        <v>0</v>
      </c>
      <c r="D19" s="25">
        <v>0</v>
      </c>
      <c r="E19" s="25">
        <v>2</v>
      </c>
      <c r="F19" s="25">
        <v>0</v>
      </c>
      <c r="G19" s="25">
        <v>0</v>
      </c>
      <c r="H19" s="25">
        <v>0</v>
      </c>
      <c r="I19" s="25">
        <v>0</v>
      </c>
      <c r="J19" s="25">
        <v>4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1</v>
      </c>
      <c r="Q19" s="25">
        <v>0</v>
      </c>
      <c r="R19" s="25">
        <v>1</v>
      </c>
      <c r="S19" s="25">
        <v>0</v>
      </c>
      <c r="T19">
        <f t="shared" si="0"/>
        <v>21</v>
      </c>
    </row>
    <row r="20" spans="1:20">
      <c r="A20" s="25">
        <v>17</v>
      </c>
      <c r="B20" s="25">
        <v>17</v>
      </c>
      <c r="C20" s="25">
        <v>0</v>
      </c>
      <c r="D20" s="25">
        <v>0</v>
      </c>
      <c r="E20" s="25">
        <v>0</v>
      </c>
      <c r="F20" s="25">
        <v>1</v>
      </c>
      <c r="G20" s="25">
        <v>0</v>
      </c>
      <c r="H20" s="25">
        <v>2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2</v>
      </c>
      <c r="Q20" s="25">
        <v>0</v>
      </c>
      <c r="R20" s="25">
        <v>2</v>
      </c>
      <c r="S20" s="25">
        <v>0</v>
      </c>
      <c r="T20">
        <f t="shared" si="0"/>
        <v>24</v>
      </c>
    </row>
    <row r="21" spans="1:20">
      <c r="A21" s="25">
        <v>18</v>
      </c>
      <c r="B21" s="25">
        <v>12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1</v>
      </c>
      <c r="Q21" s="25">
        <v>0</v>
      </c>
      <c r="R21" s="25">
        <v>0</v>
      </c>
      <c r="S21" s="25">
        <v>0</v>
      </c>
      <c r="T21">
        <f t="shared" si="0"/>
        <v>13</v>
      </c>
    </row>
    <row r="22" spans="1:20">
      <c r="A22" s="25">
        <v>19</v>
      </c>
      <c r="B22" s="25">
        <v>14</v>
      </c>
      <c r="C22" s="25">
        <v>0</v>
      </c>
      <c r="D22" s="25">
        <v>0</v>
      </c>
      <c r="E22" s="25">
        <v>4</v>
      </c>
      <c r="F22" s="25">
        <v>0</v>
      </c>
      <c r="G22" s="25">
        <v>2</v>
      </c>
      <c r="H22" s="25">
        <v>0</v>
      </c>
      <c r="I22" s="25">
        <v>0</v>
      </c>
      <c r="J22" s="25">
        <v>1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3</v>
      </c>
      <c r="Q22" s="25">
        <v>0</v>
      </c>
      <c r="R22" s="25">
        <v>0</v>
      </c>
      <c r="S22" s="25">
        <v>0</v>
      </c>
      <c r="T22">
        <f t="shared" si="0"/>
        <v>24</v>
      </c>
    </row>
    <row r="23" spans="1:20">
      <c r="A23" s="25">
        <v>20</v>
      </c>
      <c r="B23" s="25">
        <v>15</v>
      </c>
      <c r="C23" s="25">
        <v>0</v>
      </c>
      <c r="D23" s="25">
        <v>0</v>
      </c>
      <c r="E23" s="25">
        <v>0</v>
      </c>
      <c r="F23" s="25">
        <v>0</v>
      </c>
      <c r="G23" s="25">
        <v>2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>
        <f t="shared" si="0"/>
        <v>17</v>
      </c>
    </row>
    <row r="24" spans="1:20">
      <c r="A24" s="25">
        <v>21</v>
      </c>
      <c r="B24" s="25">
        <v>7</v>
      </c>
      <c r="C24" s="25">
        <v>0</v>
      </c>
      <c r="D24" s="25">
        <v>0</v>
      </c>
      <c r="E24" s="25">
        <v>1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1</v>
      </c>
      <c r="R24" s="25">
        <v>0</v>
      </c>
      <c r="S24" s="25">
        <v>0</v>
      </c>
      <c r="T24">
        <f t="shared" si="0"/>
        <v>9</v>
      </c>
    </row>
    <row r="25" spans="1:20">
      <c r="A25" s="25">
        <v>22</v>
      </c>
      <c r="B25" s="25">
        <v>17</v>
      </c>
      <c r="C25" s="25">
        <v>0</v>
      </c>
      <c r="D25" s="25">
        <v>0</v>
      </c>
      <c r="E25" s="25">
        <v>2</v>
      </c>
      <c r="F25" s="25">
        <v>0</v>
      </c>
      <c r="G25" s="25">
        <v>0</v>
      </c>
      <c r="H25" s="25">
        <v>0</v>
      </c>
      <c r="I25" s="25">
        <v>3</v>
      </c>
      <c r="J25" s="25">
        <v>2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1</v>
      </c>
      <c r="Q25" s="25">
        <v>3</v>
      </c>
      <c r="R25" s="25">
        <v>0</v>
      </c>
      <c r="S25" s="25">
        <v>0</v>
      </c>
      <c r="T25">
        <f t="shared" si="0"/>
        <v>28</v>
      </c>
    </row>
    <row r="26" spans="1:20">
      <c r="A26" s="25">
        <v>23</v>
      </c>
      <c r="B26" s="25">
        <v>18</v>
      </c>
      <c r="C26" s="25">
        <v>0</v>
      </c>
      <c r="D26" s="25">
        <v>0</v>
      </c>
      <c r="E26" s="25">
        <v>2</v>
      </c>
      <c r="F26" s="25">
        <v>2</v>
      </c>
      <c r="G26" s="25">
        <v>0</v>
      </c>
      <c r="H26" s="25">
        <v>0</v>
      </c>
      <c r="I26" s="25">
        <v>0</v>
      </c>
      <c r="J26" s="25">
        <v>2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2</v>
      </c>
      <c r="Q26" s="25">
        <v>0</v>
      </c>
      <c r="R26" s="25">
        <v>0</v>
      </c>
      <c r="S26" s="25">
        <v>0</v>
      </c>
      <c r="T26">
        <f t="shared" si="0"/>
        <v>26</v>
      </c>
    </row>
    <row r="27" spans="1:20">
      <c r="A27" s="25">
        <v>24</v>
      </c>
      <c r="B27" s="25">
        <v>32</v>
      </c>
      <c r="C27" s="25">
        <v>0</v>
      </c>
      <c r="D27" s="25">
        <v>0</v>
      </c>
      <c r="E27" s="25">
        <v>10</v>
      </c>
      <c r="F27" s="25">
        <v>0</v>
      </c>
      <c r="G27" s="25">
        <v>5</v>
      </c>
      <c r="H27" s="25">
        <v>0</v>
      </c>
      <c r="I27" s="25">
        <v>0</v>
      </c>
      <c r="J27" s="25">
        <v>4</v>
      </c>
      <c r="K27" s="25">
        <v>1</v>
      </c>
      <c r="L27" s="25">
        <v>1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 s="25">
        <v>1</v>
      </c>
      <c r="S27" s="25">
        <v>0</v>
      </c>
      <c r="T27">
        <f t="shared" si="0"/>
        <v>54</v>
      </c>
    </row>
    <row r="28" spans="1:20">
      <c r="A28" s="25">
        <v>25</v>
      </c>
      <c r="B28" s="25">
        <v>26</v>
      </c>
      <c r="C28" s="25">
        <v>0</v>
      </c>
      <c r="D28" s="25">
        <v>0</v>
      </c>
      <c r="E28" s="25">
        <v>7</v>
      </c>
      <c r="F28" s="25">
        <v>0</v>
      </c>
      <c r="G28" s="25">
        <v>2</v>
      </c>
      <c r="H28" s="25">
        <v>0</v>
      </c>
      <c r="I28" s="25">
        <v>0</v>
      </c>
      <c r="J28" s="25">
        <v>3</v>
      </c>
      <c r="K28" s="25">
        <v>1</v>
      </c>
      <c r="L28" s="25">
        <v>1</v>
      </c>
      <c r="M28" s="25">
        <v>0</v>
      </c>
      <c r="N28" s="25">
        <v>0</v>
      </c>
      <c r="O28" s="25">
        <v>0</v>
      </c>
      <c r="P28" s="25">
        <v>1</v>
      </c>
      <c r="Q28" s="25">
        <v>2</v>
      </c>
      <c r="R28" s="25">
        <v>0</v>
      </c>
      <c r="S28" s="25">
        <v>0</v>
      </c>
      <c r="T28">
        <f t="shared" si="0"/>
        <v>43</v>
      </c>
    </row>
    <row r="29" spans="1:20">
      <c r="A29" s="25">
        <v>26</v>
      </c>
      <c r="B29" s="25">
        <v>28</v>
      </c>
      <c r="C29" s="25">
        <v>1</v>
      </c>
      <c r="D29" s="25">
        <v>0</v>
      </c>
      <c r="E29" s="25">
        <v>6</v>
      </c>
      <c r="F29" s="25">
        <v>0</v>
      </c>
      <c r="G29" s="25">
        <v>2</v>
      </c>
      <c r="H29" s="25">
        <v>0</v>
      </c>
      <c r="I29" s="25">
        <v>0</v>
      </c>
      <c r="J29" s="25">
        <v>2</v>
      </c>
      <c r="K29" s="25">
        <v>2</v>
      </c>
      <c r="L29" s="25">
        <v>2</v>
      </c>
      <c r="M29" s="25">
        <v>0</v>
      </c>
      <c r="N29" s="25">
        <v>0</v>
      </c>
      <c r="O29" s="25">
        <v>0</v>
      </c>
      <c r="P29" s="25">
        <v>6</v>
      </c>
      <c r="Q29" s="25">
        <v>0</v>
      </c>
      <c r="R29" s="25">
        <v>2</v>
      </c>
      <c r="S29" s="25">
        <v>1</v>
      </c>
      <c r="T29">
        <f t="shared" si="0"/>
        <v>52</v>
      </c>
    </row>
    <row r="30" spans="1:20">
      <c r="A30" s="25">
        <v>27</v>
      </c>
      <c r="B30" s="25">
        <v>16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1</v>
      </c>
      <c r="Q30" s="25">
        <v>0</v>
      </c>
      <c r="R30" s="25">
        <v>0</v>
      </c>
      <c r="S30" s="25">
        <v>0</v>
      </c>
      <c r="T30">
        <f t="shared" si="0"/>
        <v>17</v>
      </c>
    </row>
    <row r="31" spans="1:20">
      <c r="A31" s="25">
        <v>28</v>
      </c>
      <c r="B31" s="25">
        <v>26</v>
      </c>
      <c r="C31" s="25">
        <v>0</v>
      </c>
      <c r="D31" s="25">
        <v>0</v>
      </c>
      <c r="E31" s="25">
        <v>2</v>
      </c>
      <c r="F31" s="25">
        <v>0</v>
      </c>
      <c r="G31" s="25">
        <v>0</v>
      </c>
      <c r="H31" s="25">
        <v>0</v>
      </c>
      <c r="I31" s="25">
        <v>0</v>
      </c>
      <c r="J31" s="25">
        <v>2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5</v>
      </c>
      <c r="Q31" s="25">
        <v>0</v>
      </c>
      <c r="R31" s="25">
        <v>0</v>
      </c>
      <c r="S31" s="25">
        <v>0</v>
      </c>
      <c r="T31">
        <f t="shared" si="0"/>
        <v>35</v>
      </c>
    </row>
    <row r="32" spans="1:20">
      <c r="A32" s="25">
        <v>29</v>
      </c>
      <c r="B32" s="25">
        <v>13</v>
      </c>
      <c r="C32" s="25">
        <v>0</v>
      </c>
      <c r="D32" s="25">
        <v>0</v>
      </c>
      <c r="E32" s="25">
        <v>1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1</v>
      </c>
      <c r="M32" s="25">
        <v>0</v>
      </c>
      <c r="N32" s="25">
        <v>0</v>
      </c>
      <c r="O32" s="25">
        <v>0</v>
      </c>
      <c r="P32" s="25">
        <v>4</v>
      </c>
      <c r="Q32" s="25">
        <v>0</v>
      </c>
      <c r="R32" s="25">
        <v>0</v>
      </c>
      <c r="S32" s="25">
        <v>0</v>
      </c>
      <c r="T32">
        <f t="shared" si="0"/>
        <v>19</v>
      </c>
    </row>
    <row r="33" spans="1:20">
      <c r="A33" s="25">
        <v>30</v>
      </c>
      <c r="B33" s="25">
        <v>14</v>
      </c>
      <c r="C33" s="25">
        <v>0</v>
      </c>
      <c r="D33" s="25">
        <v>0</v>
      </c>
      <c r="E33" s="25">
        <v>4</v>
      </c>
      <c r="F33" s="25">
        <v>0</v>
      </c>
      <c r="G33" s="25">
        <v>1</v>
      </c>
      <c r="H33" s="25">
        <v>0</v>
      </c>
      <c r="I33" s="25">
        <v>0</v>
      </c>
      <c r="J33" s="25">
        <v>3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4</v>
      </c>
      <c r="Q33" s="25">
        <v>0</v>
      </c>
      <c r="R33" s="25">
        <v>1</v>
      </c>
      <c r="S33" s="25">
        <v>2</v>
      </c>
      <c r="T33">
        <f t="shared" si="0"/>
        <v>29</v>
      </c>
    </row>
    <row r="34" spans="1:20">
      <c r="A34" s="25">
        <v>31</v>
      </c>
      <c r="B34" s="25">
        <v>20</v>
      </c>
      <c r="C34" s="25">
        <v>0</v>
      </c>
      <c r="D34" s="25">
        <v>0</v>
      </c>
      <c r="E34" s="25">
        <v>2</v>
      </c>
      <c r="F34" s="25">
        <v>1</v>
      </c>
      <c r="G34" s="25">
        <v>0</v>
      </c>
      <c r="H34" s="25">
        <v>0</v>
      </c>
      <c r="I34" s="25">
        <v>0</v>
      </c>
      <c r="J34" s="25">
        <v>5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>
        <f t="shared" si="0"/>
        <v>28</v>
      </c>
    </row>
    <row r="35" spans="1:20">
      <c r="A35" s="25">
        <v>32</v>
      </c>
      <c r="B35" s="25">
        <v>37</v>
      </c>
      <c r="C35" s="25">
        <v>2</v>
      </c>
      <c r="D35" s="25">
        <v>0</v>
      </c>
      <c r="E35" s="25">
        <v>10</v>
      </c>
      <c r="F35" s="25">
        <v>1</v>
      </c>
      <c r="G35" s="25">
        <v>1</v>
      </c>
      <c r="H35" s="25">
        <v>1</v>
      </c>
      <c r="I35" s="25">
        <v>0</v>
      </c>
      <c r="J35" s="25">
        <v>9</v>
      </c>
      <c r="K35" s="25">
        <v>0</v>
      </c>
      <c r="L35" s="25">
        <v>1</v>
      </c>
      <c r="M35" s="25">
        <v>0</v>
      </c>
      <c r="N35" s="25">
        <v>0</v>
      </c>
      <c r="O35" s="25">
        <v>0</v>
      </c>
      <c r="P35" s="25">
        <v>12</v>
      </c>
      <c r="Q35" s="25">
        <v>0</v>
      </c>
      <c r="R35" s="25">
        <v>1</v>
      </c>
      <c r="S35" s="25">
        <v>0</v>
      </c>
      <c r="T35">
        <f t="shared" si="0"/>
        <v>75</v>
      </c>
    </row>
    <row r="36" spans="1:20">
      <c r="A36" s="25">
        <v>33</v>
      </c>
      <c r="B36" s="25">
        <v>37</v>
      </c>
      <c r="C36" s="25">
        <v>0</v>
      </c>
      <c r="D36" s="25">
        <v>0</v>
      </c>
      <c r="E36" s="25">
        <v>16</v>
      </c>
      <c r="F36" s="25">
        <v>1</v>
      </c>
      <c r="G36" s="25">
        <v>0</v>
      </c>
      <c r="H36" s="25">
        <v>1</v>
      </c>
      <c r="I36" s="25">
        <v>0</v>
      </c>
      <c r="J36" s="25">
        <v>0</v>
      </c>
      <c r="K36" s="25">
        <v>0</v>
      </c>
      <c r="L36" s="25">
        <v>4</v>
      </c>
      <c r="M36" s="25">
        <v>0</v>
      </c>
      <c r="N36" s="25">
        <v>0</v>
      </c>
      <c r="O36" s="25">
        <v>0</v>
      </c>
      <c r="P36" s="25">
        <v>6</v>
      </c>
      <c r="Q36" s="25">
        <v>0</v>
      </c>
      <c r="R36" s="25">
        <v>0</v>
      </c>
      <c r="S36" s="25">
        <v>2</v>
      </c>
      <c r="T36">
        <f t="shared" si="0"/>
        <v>67</v>
      </c>
    </row>
    <row r="37" spans="1:20">
      <c r="A37" s="25">
        <v>34</v>
      </c>
      <c r="B37" s="25">
        <v>41</v>
      </c>
      <c r="C37" s="25">
        <v>0</v>
      </c>
      <c r="D37" s="25">
        <v>0</v>
      </c>
      <c r="E37" s="25">
        <v>5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1</v>
      </c>
      <c r="L37" s="25">
        <v>1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5</v>
      </c>
      <c r="S37" s="25">
        <v>0</v>
      </c>
      <c r="T37">
        <f t="shared" si="0"/>
        <v>53</v>
      </c>
    </row>
    <row r="38" spans="1:20">
      <c r="A38" s="25">
        <v>35</v>
      </c>
      <c r="B38" s="25">
        <v>34</v>
      </c>
      <c r="C38" s="25">
        <v>0</v>
      </c>
      <c r="D38" s="25">
        <v>0</v>
      </c>
      <c r="E38" s="25">
        <v>12</v>
      </c>
      <c r="F38" s="25">
        <v>0</v>
      </c>
      <c r="G38" s="25">
        <v>0</v>
      </c>
      <c r="H38" s="25">
        <v>0</v>
      </c>
      <c r="I38" s="25">
        <v>0</v>
      </c>
      <c r="J38" s="25">
        <v>8</v>
      </c>
      <c r="K38" s="25">
        <v>1</v>
      </c>
      <c r="L38" s="25">
        <v>0</v>
      </c>
      <c r="M38" s="25">
        <v>1</v>
      </c>
      <c r="N38" s="25">
        <v>0</v>
      </c>
      <c r="O38" s="25">
        <v>0</v>
      </c>
      <c r="P38" s="25">
        <v>17</v>
      </c>
      <c r="Q38" s="25">
        <v>0</v>
      </c>
      <c r="R38" s="25">
        <v>0</v>
      </c>
      <c r="S38" s="25">
        <v>1</v>
      </c>
      <c r="T38">
        <f t="shared" si="0"/>
        <v>74</v>
      </c>
    </row>
    <row r="39" spans="1:20" ht="25.5">
      <c r="A39" s="26" t="s">
        <v>439</v>
      </c>
      <c r="B39" s="25">
        <f>SUM(B4:B38)</f>
        <v>787</v>
      </c>
      <c r="C39" s="25">
        <f t="shared" ref="C39:S39" si="1">SUM(C4:C38)</f>
        <v>5</v>
      </c>
      <c r="D39" s="25">
        <f t="shared" si="1"/>
        <v>3</v>
      </c>
      <c r="E39" s="25">
        <f t="shared" si="1"/>
        <v>143</v>
      </c>
      <c r="F39" s="25">
        <f t="shared" si="1"/>
        <v>13</v>
      </c>
      <c r="G39" s="25">
        <f t="shared" si="1"/>
        <v>24</v>
      </c>
      <c r="H39" s="25">
        <f t="shared" si="1"/>
        <v>6</v>
      </c>
      <c r="I39" s="25">
        <f t="shared" si="1"/>
        <v>3</v>
      </c>
      <c r="J39" s="25">
        <f t="shared" si="1"/>
        <v>89</v>
      </c>
      <c r="K39" s="25">
        <f t="shared" si="1"/>
        <v>19</v>
      </c>
      <c r="L39" s="25">
        <f t="shared" si="1"/>
        <v>30</v>
      </c>
      <c r="M39" s="25">
        <f t="shared" si="1"/>
        <v>3</v>
      </c>
      <c r="N39" s="25">
        <f t="shared" si="1"/>
        <v>0</v>
      </c>
      <c r="O39" s="25">
        <f t="shared" si="1"/>
        <v>0</v>
      </c>
      <c r="P39" s="25">
        <f t="shared" si="1"/>
        <v>109</v>
      </c>
      <c r="Q39" s="25">
        <f t="shared" si="1"/>
        <v>11</v>
      </c>
      <c r="R39" s="25">
        <f t="shared" si="1"/>
        <v>27</v>
      </c>
      <c r="S39" s="25">
        <f t="shared" si="1"/>
        <v>8</v>
      </c>
    </row>
  </sheetData>
  <sheetProtection algorithmName="SHA-512" hashValue="zc+Ll/ocX1Au5exlBLQT/9h6sGT53K6tifGIyaIjeYYAWX2PFKIAeLSx0jaTTR0xj0gO6+qFLU/wm2pT66Fz0A==" saltValue="T6SR4AkJWkZGaBeTsxvIRw==" spinCount="100000" sheet="1" objects="1" scenarios="1"/>
  <pageMargins left="0.7" right="0.7" top="0.75" bottom="0.75" header="0.3" footer="0.3"/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6602DB6-3713-46E4-A27C-5A4539AF3044}">
  <dimension ref="A1:R39"/>
  <sheetViews>
    <sheetView workbookViewId="0"/>
  </sheetViews>
  <sheetFormatPr defaultColWidth="10.625" defaultRowHeight="12.75"/>
  <cols>
    <col min="5" max="5" width="21.5" customWidth="1"/>
    <col min="12" max="12" width="13" customWidth="1"/>
    <col min="18" max="18" width="15.625" customWidth="1"/>
  </cols>
  <sheetData>
    <row r="1" spans="1:18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</row>
    <row r="2" spans="1:18" ht="20.100000000000001" customHeight="1">
      <c r="A2" s="22" t="s">
        <v>403</v>
      </c>
      <c r="B2" s="24" t="s">
        <v>123</v>
      </c>
      <c r="C2" s="24" t="s">
        <v>124</v>
      </c>
      <c r="D2" s="24" t="s">
        <v>125</v>
      </c>
      <c r="E2" s="24" t="s">
        <v>126</v>
      </c>
      <c r="F2" s="24" t="s">
        <v>127</v>
      </c>
      <c r="G2" s="24" t="s">
        <v>128</v>
      </c>
      <c r="H2" s="24" t="s">
        <v>129</v>
      </c>
      <c r="I2" s="24" t="s">
        <v>130</v>
      </c>
      <c r="J2" s="24" t="s">
        <v>131</v>
      </c>
      <c r="K2" s="24" t="s">
        <v>132</v>
      </c>
      <c r="L2" s="24" t="s">
        <v>133</v>
      </c>
      <c r="M2" s="24" t="s">
        <v>134</v>
      </c>
      <c r="N2" s="24" t="s">
        <v>135</v>
      </c>
      <c r="O2" s="24" t="s">
        <v>136</v>
      </c>
      <c r="P2" s="24" t="s">
        <v>137</v>
      </c>
      <c r="Q2" s="24" t="s">
        <v>138</v>
      </c>
    </row>
    <row r="3" spans="1:18" ht="30.75" customHeight="1">
      <c r="A3" s="22" t="s">
        <v>404</v>
      </c>
      <c r="B3" s="24" t="s">
        <v>139</v>
      </c>
      <c r="C3" s="24" t="s">
        <v>140</v>
      </c>
      <c r="D3" s="24" t="s">
        <v>141</v>
      </c>
      <c r="E3" s="24" t="s">
        <v>407</v>
      </c>
      <c r="F3" s="24" t="s">
        <v>120</v>
      </c>
      <c r="G3" s="24" t="s">
        <v>66</v>
      </c>
      <c r="H3" s="24" t="s">
        <v>56</v>
      </c>
      <c r="I3" s="24" t="s">
        <v>142</v>
      </c>
      <c r="J3" s="24" t="s">
        <v>408</v>
      </c>
      <c r="K3" s="24" t="s">
        <v>143</v>
      </c>
      <c r="L3" s="24" t="s">
        <v>409</v>
      </c>
      <c r="M3" s="24" t="s">
        <v>144</v>
      </c>
      <c r="N3" s="24" t="s">
        <v>145</v>
      </c>
      <c r="O3" s="24" t="s">
        <v>146</v>
      </c>
      <c r="P3" s="24" t="s">
        <v>109</v>
      </c>
      <c r="Q3" s="24" t="s">
        <v>113</v>
      </c>
    </row>
    <row r="4" spans="1:18">
      <c r="A4" s="25">
        <v>1</v>
      </c>
      <c r="B4" s="25">
        <v>0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>
        <f>SUM(B4:Q4)</f>
        <v>0</v>
      </c>
    </row>
    <row r="5" spans="1:18">
      <c r="A5" s="25">
        <v>2</v>
      </c>
      <c r="B5" s="25">
        <v>0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>
        <f t="shared" ref="R5:R38" si="0">SUM(B5:Q5)</f>
        <v>0</v>
      </c>
    </row>
    <row r="6" spans="1:18">
      <c r="A6" s="25">
        <v>3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>
        <f t="shared" si="0"/>
        <v>0</v>
      </c>
    </row>
    <row r="7" spans="1:18">
      <c r="A7" s="25">
        <v>4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>
        <f t="shared" si="0"/>
        <v>0</v>
      </c>
    </row>
    <row r="8" spans="1:18">
      <c r="A8" s="25">
        <v>5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>
        <f t="shared" si="0"/>
        <v>0</v>
      </c>
    </row>
    <row r="9" spans="1:18">
      <c r="A9" s="25">
        <v>6</v>
      </c>
      <c r="B9" s="25">
        <v>0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>
        <f t="shared" si="0"/>
        <v>0</v>
      </c>
    </row>
    <row r="10" spans="1:18">
      <c r="A10" s="25">
        <v>7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>
        <f t="shared" si="0"/>
        <v>0</v>
      </c>
    </row>
    <row r="11" spans="1:18">
      <c r="A11" s="25">
        <v>8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>
        <f t="shared" si="0"/>
        <v>0</v>
      </c>
    </row>
    <row r="12" spans="1:18">
      <c r="A12" s="25">
        <v>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>
        <f t="shared" si="0"/>
        <v>0</v>
      </c>
    </row>
    <row r="13" spans="1:18">
      <c r="A13" s="25">
        <v>10</v>
      </c>
      <c r="B13" s="25">
        <v>0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>
        <f t="shared" si="0"/>
        <v>0</v>
      </c>
    </row>
    <row r="14" spans="1:18">
      <c r="A14" s="25">
        <v>11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>
        <f t="shared" si="0"/>
        <v>0</v>
      </c>
    </row>
    <row r="15" spans="1:18">
      <c r="A15" s="25">
        <v>12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>
        <f t="shared" si="0"/>
        <v>0</v>
      </c>
    </row>
    <row r="16" spans="1:18">
      <c r="A16" s="25">
        <v>13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>
        <f t="shared" si="0"/>
        <v>0</v>
      </c>
    </row>
    <row r="17" spans="1:18">
      <c r="A17" s="25">
        <v>14</v>
      </c>
      <c r="B17" s="25">
        <v>3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>
        <f t="shared" si="0"/>
        <v>3</v>
      </c>
    </row>
    <row r="18" spans="1:18">
      <c r="A18" s="25">
        <v>15</v>
      </c>
      <c r="B18" s="25">
        <v>0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>
        <f t="shared" si="0"/>
        <v>0</v>
      </c>
    </row>
    <row r="19" spans="1:18">
      <c r="A19" s="25">
        <v>16</v>
      </c>
      <c r="B19" s="25">
        <v>0</v>
      </c>
      <c r="C19" s="25">
        <v>0</v>
      </c>
      <c r="D19" s="25">
        <v>0</v>
      </c>
      <c r="E19" s="25">
        <v>0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>
        <f t="shared" si="0"/>
        <v>0</v>
      </c>
    </row>
    <row r="20" spans="1:18">
      <c r="A20" s="25">
        <v>17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>
        <f t="shared" si="0"/>
        <v>0</v>
      </c>
    </row>
    <row r="21" spans="1:18">
      <c r="A21" s="25">
        <v>18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>
        <f t="shared" si="0"/>
        <v>0</v>
      </c>
    </row>
    <row r="22" spans="1:18">
      <c r="A22" s="25">
        <v>19</v>
      </c>
      <c r="B22" s="25">
        <v>0</v>
      </c>
      <c r="C22" s="25">
        <v>0</v>
      </c>
      <c r="D22" s="25">
        <v>0</v>
      </c>
      <c r="E22" s="25">
        <v>0</v>
      </c>
      <c r="F22" s="25">
        <v>2</v>
      </c>
      <c r="G22" s="25">
        <v>2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>
        <f t="shared" si="0"/>
        <v>4</v>
      </c>
    </row>
    <row r="23" spans="1:18">
      <c r="A23" s="25">
        <v>20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>
        <f t="shared" si="0"/>
        <v>0</v>
      </c>
    </row>
    <row r="24" spans="1:18">
      <c r="A24" s="25">
        <v>21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>
        <f t="shared" si="0"/>
        <v>0</v>
      </c>
    </row>
    <row r="25" spans="1:18">
      <c r="A25" s="25">
        <v>22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>
        <f t="shared" si="0"/>
        <v>0</v>
      </c>
    </row>
    <row r="26" spans="1:18">
      <c r="A26" s="25">
        <v>23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>
        <f t="shared" si="0"/>
        <v>0</v>
      </c>
    </row>
    <row r="27" spans="1:18">
      <c r="A27" s="25">
        <v>24</v>
      </c>
      <c r="B27" s="25">
        <v>0</v>
      </c>
      <c r="C27" s="25">
        <v>0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0</v>
      </c>
      <c r="R27">
        <f t="shared" si="0"/>
        <v>0</v>
      </c>
    </row>
    <row r="28" spans="1:18">
      <c r="A28" s="25">
        <v>25</v>
      </c>
      <c r="B28" s="25">
        <v>0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>
        <f t="shared" si="0"/>
        <v>0</v>
      </c>
    </row>
    <row r="29" spans="1:18">
      <c r="A29" s="25">
        <v>26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>
        <f t="shared" si="0"/>
        <v>0</v>
      </c>
    </row>
    <row r="30" spans="1:18">
      <c r="A30" s="25">
        <v>27</v>
      </c>
      <c r="B30" s="25">
        <v>0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>
        <f t="shared" si="0"/>
        <v>0</v>
      </c>
    </row>
    <row r="31" spans="1:18">
      <c r="A31" s="25">
        <v>28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>
        <f t="shared" si="0"/>
        <v>0</v>
      </c>
    </row>
    <row r="32" spans="1:18">
      <c r="A32" s="25">
        <v>29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>
        <f t="shared" si="0"/>
        <v>0</v>
      </c>
    </row>
    <row r="33" spans="1:18">
      <c r="A33" s="25">
        <v>30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>
        <f t="shared" si="0"/>
        <v>0</v>
      </c>
    </row>
    <row r="34" spans="1:18">
      <c r="A34" s="25">
        <v>31</v>
      </c>
      <c r="B34" s="25">
        <v>1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>
        <f t="shared" si="0"/>
        <v>1</v>
      </c>
    </row>
    <row r="35" spans="1:18">
      <c r="A35" s="25">
        <v>32</v>
      </c>
      <c r="B35" s="25">
        <v>0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>
        <f t="shared" si="0"/>
        <v>0</v>
      </c>
    </row>
    <row r="36" spans="1:18">
      <c r="A36" s="25">
        <v>33</v>
      </c>
      <c r="B36" s="25">
        <v>0</v>
      </c>
      <c r="C36" s="25">
        <v>0</v>
      </c>
      <c r="D36" s="25">
        <v>0</v>
      </c>
      <c r="E36" s="25">
        <v>0</v>
      </c>
      <c r="F36" s="25"/>
      <c r="G36" s="25">
        <v>0</v>
      </c>
      <c r="H36" s="25">
        <v>0</v>
      </c>
      <c r="I36" s="25">
        <v>0</v>
      </c>
      <c r="J36" s="25">
        <v>0</v>
      </c>
      <c r="K36" s="25"/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>
        <f t="shared" si="0"/>
        <v>0</v>
      </c>
    </row>
    <row r="37" spans="1:18">
      <c r="A37" s="25">
        <v>34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>
        <f t="shared" si="0"/>
        <v>0</v>
      </c>
    </row>
    <row r="38" spans="1:18">
      <c r="A38" s="25">
        <v>35</v>
      </c>
      <c r="B38" s="25">
        <v>0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>
        <f t="shared" si="0"/>
        <v>0</v>
      </c>
    </row>
    <row r="39" spans="1:18" ht="25.5">
      <c r="A39" s="26" t="s">
        <v>439</v>
      </c>
      <c r="B39" s="25">
        <f>SUM(B4:B38)</f>
        <v>4</v>
      </c>
      <c r="C39" s="25">
        <f t="shared" ref="C39:Q39" si="1">SUM(C4:C38)</f>
        <v>0</v>
      </c>
      <c r="D39" s="25">
        <f t="shared" si="1"/>
        <v>0</v>
      </c>
      <c r="E39" s="25">
        <f t="shared" si="1"/>
        <v>0</v>
      </c>
      <c r="F39" s="25">
        <f t="shared" si="1"/>
        <v>2</v>
      </c>
      <c r="G39" s="25">
        <f t="shared" si="1"/>
        <v>2</v>
      </c>
      <c r="H39" s="25">
        <f t="shared" si="1"/>
        <v>0</v>
      </c>
      <c r="I39" s="25">
        <f t="shared" si="1"/>
        <v>0</v>
      </c>
      <c r="J39" s="25">
        <f t="shared" si="1"/>
        <v>0</v>
      </c>
      <c r="K39" s="25">
        <f t="shared" si="1"/>
        <v>0</v>
      </c>
      <c r="L39" s="25">
        <f t="shared" si="1"/>
        <v>0</v>
      </c>
      <c r="M39" s="25">
        <f t="shared" si="1"/>
        <v>0</v>
      </c>
      <c r="N39" s="25">
        <f t="shared" si="1"/>
        <v>0</v>
      </c>
      <c r="O39" s="25">
        <f t="shared" si="1"/>
        <v>0</v>
      </c>
      <c r="P39" s="25">
        <f t="shared" si="1"/>
        <v>0</v>
      </c>
      <c r="Q39" s="25">
        <f t="shared" si="1"/>
        <v>0</v>
      </c>
    </row>
  </sheetData>
  <sheetProtection algorithmName="SHA-512" hashValue="QAVXBoIwfL2PG708+/Ty0umYEtYik8nynKOa4wwaMi/V/TQnbmAV0+lC8twLmcpSnqNyy/Ecw46sgG0lfuHP1w==" saltValue="/uLqri0u/yXlfwF6HVcIFA==" spinCount="100000" sheet="1" objects="1" scenarios="1"/>
  <pageMargins left="0.7" right="0.7" top="0.75" bottom="0.75" header="0.3" footer="0.3"/>
  <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671E12C-51A6-432C-85EC-37F7D1A8674B}">
  <dimension ref="A1:T39"/>
  <sheetViews>
    <sheetView workbookViewId="0"/>
  </sheetViews>
  <sheetFormatPr defaultColWidth="10.625" defaultRowHeight="12.75"/>
  <cols>
    <col min="12" max="12" width="16.75" customWidth="1"/>
    <col min="20" max="20" width="15.625" customWidth="1"/>
    <col min="21" max="21" width="6.875" customWidth="1"/>
  </cols>
  <sheetData>
    <row r="1" spans="1:20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</row>
    <row r="2" spans="1:20" ht="27" customHeight="1">
      <c r="A2" s="22" t="s">
        <v>403</v>
      </c>
      <c r="B2" s="24" t="s">
        <v>147</v>
      </c>
      <c r="C2" s="24" t="s">
        <v>148</v>
      </c>
      <c r="D2" s="24" t="s">
        <v>149</v>
      </c>
      <c r="E2" s="24" t="s">
        <v>150</v>
      </c>
      <c r="F2" s="24" t="s">
        <v>151</v>
      </c>
      <c r="G2" s="24" t="s">
        <v>152</v>
      </c>
      <c r="H2" s="24" t="s">
        <v>153</v>
      </c>
      <c r="I2" s="24" t="s">
        <v>154</v>
      </c>
      <c r="J2" s="24" t="s">
        <v>155</v>
      </c>
      <c r="K2" s="24" t="s">
        <v>156</v>
      </c>
      <c r="L2" s="24" t="s">
        <v>157</v>
      </c>
      <c r="M2" s="24" t="s">
        <v>158</v>
      </c>
      <c r="N2" s="24" t="s">
        <v>159</v>
      </c>
      <c r="O2" s="24" t="s">
        <v>160</v>
      </c>
      <c r="P2" s="24" t="s">
        <v>161</v>
      </c>
      <c r="Q2" s="24" t="s">
        <v>162</v>
      </c>
      <c r="R2" s="24" t="s">
        <v>163</v>
      </c>
      <c r="S2" s="24" t="s">
        <v>164</v>
      </c>
    </row>
    <row r="3" spans="1:20" ht="36" customHeight="1">
      <c r="A3" s="22" t="s">
        <v>404</v>
      </c>
      <c r="B3" s="24" t="s">
        <v>165</v>
      </c>
      <c r="C3" s="24" t="s">
        <v>109</v>
      </c>
      <c r="D3" s="24" t="s">
        <v>410</v>
      </c>
      <c r="E3" s="24" t="s">
        <v>411</v>
      </c>
      <c r="F3" s="24" t="s">
        <v>167</v>
      </c>
      <c r="G3" s="24" t="s">
        <v>412</v>
      </c>
      <c r="H3" s="24" t="s">
        <v>168</v>
      </c>
      <c r="I3" s="24" t="s">
        <v>64</v>
      </c>
      <c r="J3" s="24" t="s">
        <v>413</v>
      </c>
      <c r="K3" s="24" t="s">
        <v>122</v>
      </c>
      <c r="L3" s="24" t="s">
        <v>414</v>
      </c>
      <c r="M3" s="24" t="s">
        <v>415</v>
      </c>
      <c r="N3" s="24" t="s">
        <v>169</v>
      </c>
      <c r="O3" s="24" t="s">
        <v>170</v>
      </c>
      <c r="P3" s="24" t="s">
        <v>171</v>
      </c>
      <c r="Q3" s="24" t="s">
        <v>416</v>
      </c>
      <c r="R3" s="24" t="s">
        <v>417</v>
      </c>
      <c r="S3" s="24" t="s">
        <v>173</v>
      </c>
    </row>
    <row r="4" spans="1:20">
      <c r="A4" s="25">
        <v>1</v>
      </c>
      <c r="B4" s="25">
        <v>16</v>
      </c>
      <c r="C4" s="25">
        <v>7</v>
      </c>
      <c r="D4" s="25">
        <v>13</v>
      </c>
      <c r="E4" s="25">
        <v>11</v>
      </c>
      <c r="F4" s="25">
        <v>1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1</v>
      </c>
      <c r="M4" s="25">
        <v>4</v>
      </c>
      <c r="N4" s="25">
        <v>0</v>
      </c>
      <c r="O4" s="25">
        <v>2</v>
      </c>
      <c r="P4" s="25">
        <v>2</v>
      </c>
      <c r="Q4" s="25">
        <v>43</v>
      </c>
      <c r="R4" s="25">
        <v>14</v>
      </c>
      <c r="S4" s="25">
        <v>0</v>
      </c>
      <c r="T4">
        <f>SUM(B4:S4)</f>
        <v>114</v>
      </c>
    </row>
    <row r="5" spans="1:20">
      <c r="A5" s="25">
        <v>2</v>
      </c>
      <c r="B5" s="25">
        <v>20</v>
      </c>
      <c r="C5" s="25">
        <v>20</v>
      </c>
      <c r="D5" s="25">
        <v>7</v>
      </c>
      <c r="E5" s="25">
        <v>5</v>
      </c>
      <c r="F5" s="25">
        <v>1</v>
      </c>
      <c r="G5" s="25">
        <v>1</v>
      </c>
      <c r="H5" s="25">
        <v>0</v>
      </c>
      <c r="I5" s="25">
        <v>0</v>
      </c>
      <c r="J5" s="25">
        <v>0</v>
      </c>
      <c r="K5" s="25">
        <v>0</v>
      </c>
      <c r="L5" s="25">
        <v>1</v>
      </c>
      <c r="M5" s="25">
        <v>0</v>
      </c>
      <c r="N5" s="25">
        <v>0</v>
      </c>
      <c r="O5" s="25">
        <v>0</v>
      </c>
      <c r="P5" s="25">
        <v>0</v>
      </c>
      <c r="Q5" s="25">
        <v>42</v>
      </c>
      <c r="R5" s="25">
        <v>5</v>
      </c>
      <c r="S5" s="25">
        <v>0</v>
      </c>
      <c r="T5">
        <f t="shared" ref="T5:T38" si="0">SUM(B5:S5)</f>
        <v>102</v>
      </c>
    </row>
    <row r="6" spans="1:20">
      <c r="A6" s="25">
        <v>3</v>
      </c>
      <c r="B6" s="25">
        <v>6</v>
      </c>
      <c r="C6" s="25">
        <v>4</v>
      </c>
      <c r="D6" s="25">
        <v>7</v>
      </c>
      <c r="E6" s="25">
        <v>4</v>
      </c>
      <c r="F6" s="25">
        <v>1</v>
      </c>
      <c r="G6" s="25">
        <v>0</v>
      </c>
      <c r="H6" s="25">
        <v>0</v>
      </c>
      <c r="I6" s="25">
        <v>0</v>
      </c>
      <c r="J6" s="25">
        <v>1</v>
      </c>
      <c r="K6" s="25">
        <v>0</v>
      </c>
      <c r="L6" s="25">
        <v>10</v>
      </c>
      <c r="M6" s="25">
        <v>0</v>
      </c>
      <c r="N6" s="25">
        <v>0</v>
      </c>
      <c r="O6" s="25">
        <v>0</v>
      </c>
      <c r="P6" s="25">
        <v>0</v>
      </c>
      <c r="Q6" s="25">
        <v>42</v>
      </c>
      <c r="R6" s="25">
        <v>7</v>
      </c>
      <c r="S6" s="25">
        <v>0</v>
      </c>
      <c r="T6">
        <f t="shared" si="0"/>
        <v>82</v>
      </c>
    </row>
    <row r="7" spans="1:20">
      <c r="A7" s="25">
        <v>4</v>
      </c>
      <c r="B7" s="25">
        <v>12</v>
      </c>
      <c r="C7" s="25">
        <v>8</v>
      </c>
      <c r="D7" s="25">
        <v>11</v>
      </c>
      <c r="E7" s="25">
        <v>11</v>
      </c>
      <c r="F7" s="25">
        <v>0</v>
      </c>
      <c r="G7" s="25">
        <v>0</v>
      </c>
      <c r="H7" s="25">
        <v>0</v>
      </c>
      <c r="I7" s="25">
        <v>0</v>
      </c>
      <c r="J7" s="25">
        <v>1</v>
      </c>
      <c r="K7" s="25">
        <v>0</v>
      </c>
      <c r="L7" s="25">
        <v>14</v>
      </c>
      <c r="M7" s="25">
        <v>0</v>
      </c>
      <c r="N7" s="25">
        <v>0</v>
      </c>
      <c r="O7" s="25">
        <v>0</v>
      </c>
      <c r="P7" s="25">
        <v>0</v>
      </c>
      <c r="Q7" s="25">
        <v>62</v>
      </c>
      <c r="R7" s="25">
        <v>4</v>
      </c>
      <c r="S7" s="25">
        <v>0</v>
      </c>
      <c r="T7">
        <f t="shared" si="0"/>
        <v>123</v>
      </c>
    </row>
    <row r="8" spans="1:20">
      <c r="A8" s="25">
        <v>5</v>
      </c>
      <c r="B8" s="25">
        <v>11</v>
      </c>
      <c r="C8" s="25">
        <v>5</v>
      </c>
      <c r="D8" s="25">
        <v>16</v>
      </c>
      <c r="E8" s="25">
        <v>9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2</v>
      </c>
      <c r="L8" s="25">
        <v>4</v>
      </c>
      <c r="M8" s="25">
        <v>0</v>
      </c>
      <c r="N8" s="25">
        <v>0</v>
      </c>
      <c r="O8" s="25">
        <v>0</v>
      </c>
      <c r="P8" s="25">
        <v>1</v>
      </c>
      <c r="Q8" s="25">
        <v>37</v>
      </c>
      <c r="R8" s="25">
        <v>3</v>
      </c>
      <c r="S8" s="25">
        <v>0</v>
      </c>
      <c r="T8">
        <f t="shared" si="0"/>
        <v>88</v>
      </c>
    </row>
    <row r="9" spans="1:20">
      <c r="A9" s="25">
        <v>6</v>
      </c>
      <c r="B9" s="25">
        <v>22</v>
      </c>
      <c r="C9" s="25">
        <v>23</v>
      </c>
      <c r="D9" s="25">
        <v>17</v>
      </c>
      <c r="E9" s="25">
        <v>11</v>
      </c>
      <c r="F9" s="25">
        <v>1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14</v>
      </c>
      <c r="M9" s="25">
        <v>0</v>
      </c>
      <c r="N9" s="25">
        <v>0</v>
      </c>
      <c r="O9" s="25">
        <v>1</v>
      </c>
      <c r="P9" s="25">
        <v>0</v>
      </c>
      <c r="Q9" s="25">
        <v>109</v>
      </c>
      <c r="R9" s="25">
        <v>37</v>
      </c>
      <c r="S9" s="25">
        <v>0</v>
      </c>
      <c r="T9">
        <f t="shared" si="0"/>
        <v>235</v>
      </c>
    </row>
    <row r="10" spans="1:20">
      <c r="A10" s="25">
        <v>7</v>
      </c>
      <c r="B10" s="25">
        <v>17</v>
      </c>
      <c r="C10" s="25">
        <v>14</v>
      </c>
      <c r="D10" s="25">
        <v>11</v>
      </c>
      <c r="E10" s="25">
        <v>10</v>
      </c>
      <c r="F10" s="25">
        <v>3</v>
      </c>
      <c r="G10" s="25">
        <v>2</v>
      </c>
      <c r="H10" s="25">
        <v>0</v>
      </c>
      <c r="I10" s="25">
        <v>0</v>
      </c>
      <c r="J10" s="25">
        <v>0</v>
      </c>
      <c r="K10" s="25">
        <v>0</v>
      </c>
      <c r="L10" s="25">
        <v>3</v>
      </c>
      <c r="M10" s="25">
        <v>0</v>
      </c>
      <c r="N10" s="25">
        <v>1</v>
      </c>
      <c r="O10" s="25">
        <v>1</v>
      </c>
      <c r="P10" s="25">
        <v>0</v>
      </c>
      <c r="Q10" s="25">
        <v>72</v>
      </c>
      <c r="R10" s="25">
        <v>17</v>
      </c>
      <c r="S10" s="25">
        <v>0</v>
      </c>
      <c r="T10">
        <f t="shared" si="0"/>
        <v>151</v>
      </c>
    </row>
    <row r="11" spans="1:20">
      <c r="A11" s="25">
        <v>8</v>
      </c>
      <c r="B11" s="25">
        <v>59</v>
      </c>
      <c r="C11" s="25">
        <v>38</v>
      </c>
      <c r="D11" s="25">
        <v>12</v>
      </c>
      <c r="E11" s="25">
        <v>19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6</v>
      </c>
      <c r="M11" s="25">
        <v>0</v>
      </c>
      <c r="N11" s="25">
        <v>0</v>
      </c>
      <c r="O11" s="25">
        <v>0</v>
      </c>
      <c r="P11" s="25">
        <v>0</v>
      </c>
      <c r="Q11" s="25">
        <v>78</v>
      </c>
      <c r="R11" s="25">
        <v>9</v>
      </c>
      <c r="S11" s="25">
        <v>0</v>
      </c>
      <c r="T11">
        <f t="shared" si="0"/>
        <v>221</v>
      </c>
    </row>
    <row r="12" spans="1:20">
      <c r="A12" s="25">
        <v>9</v>
      </c>
      <c r="B12" s="25">
        <v>19</v>
      </c>
      <c r="C12" s="25">
        <v>22</v>
      </c>
      <c r="D12" s="25">
        <v>12</v>
      </c>
      <c r="E12" s="25">
        <v>3</v>
      </c>
      <c r="F12" s="25">
        <v>1</v>
      </c>
      <c r="G12" s="25">
        <v>2</v>
      </c>
      <c r="H12" s="25">
        <v>0</v>
      </c>
      <c r="I12" s="25">
        <v>0</v>
      </c>
      <c r="J12" s="25">
        <v>0</v>
      </c>
      <c r="K12" s="25">
        <v>0</v>
      </c>
      <c r="L12" s="25">
        <v>7</v>
      </c>
      <c r="M12" s="25">
        <v>3</v>
      </c>
      <c r="N12" s="25">
        <v>0</v>
      </c>
      <c r="O12" s="25">
        <v>0</v>
      </c>
      <c r="P12" s="25">
        <v>0</v>
      </c>
      <c r="Q12" s="25">
        <v>69</v>
      </c>
      <c r="R12" s="25">
        <v>3</v>
      </c>
      <c r="S12" s="25">
        <v>1</v>
      </c>
      <c r="T12">
        <f t="shared" si="0"/>
        <v>142</v>
      </c>
    </row>
    <row r="13" spans="1:20">
      <c r="A13" s="25">
        <v>10</v>
      </c>
      <c r="B13" s="25">
        <v>7</v>
      </c>
      <c r="C13" s="25">
        <v>2</v>
      </c>
      <c r="D13" s="25">
        <v>14</v>
      </c>
      <c r="E13" s="25">
        <v>1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1</v>
      </c>
      <c r="L13" s="25">
        <v>3</v>
      </c>
      <c r="M13" s="25">
        <v>0</v>
      </c>
      <c r="N13" s="25">
        <v>0</v>
      </c>
      <c r="O13" s="25">
        <v>3</v>
      </c>
      <c r="P13" s="25">
        <v>1</v>
      </c>
      <c r="Q13" s="25">
        <v>77</v>
      </c>
      <c r="R13" s="25">
        <v>6</v>
      </c>
      <c r="S13" s="25">
        <v>0</v>
      </c>
      <c r="T13">
        <f t="shared" si="0"/>
        <v>115</v>
      </c>
    </row>
    <row r="14" spans="1:20">
      <c r="A14" s="25">
        <v>11</v>
      </c>
      <c r="B14" s="25">
        <v>7</v>
      </c>
      <c r="C14" s="25">
        <v>3</v>
      </c>
      <c r="D14" s="25">
        <v>6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1</v>
      </c>
      <c r="K14" s="25">
        <v>1</v>
      </c>
      <c r="L14" s="25">
        <v>5</v>
      </c>
      <c r="M14" s="25">
        <v>3</v>
      </c>
      <c r="N14" s="25">
        <v>0</v>
      </c>
      <c r="O14" s="25">
        <v>1</v>
      </c>
      <c r="P14" s="25">
        <v>0</v>
      </c>
      <c r="Q14" s="25">
        <v>45</v>
      </c>
      <c r="R14" s="25">
        <v>9</v>
      </c>
      <c r="S14" s="25">
        <v>0</v>
      </c>
      <c r="T14">
        <f t="shared" si="0"/>
        <v>81</v>
      </c>
    </row>
    <row r="15" spans="1:20">
      <c r="A15" s="25">
        <v>12</v>
      </c>
      <c r="B15" s="25">
        <v>17</v>
      </c>
      <c r="C15" s="25">
        <v>8</v>
      </c>
      <c r="D15" s="25">
        <v>10</v>
      </c>
      <c r="E15" s="25">
        <v>16</v>
      </c>
      <c r="F15" s="25">
        <v>3</v>
      </c>
      <c r="G15" s="25">
        <v>2</v>
      </c>
      <c r="H15" s="25">
        <v>0</v>
      </c>
      <c r="I15" s="25">
        <v>0</v>
      </c>
      <c r="J15" s="25">
        <v>0</v>
      </c>
      <c r="K15" s="25">
        <v>0</v>
      </c>
      <c r="L15" s="25">
        <v>3</v>
      </c>
      <c r="M15" s="25">
        <v>2</v>
      </c>
      <c r="N15" s="25">
        <v>0</v>
      </c>
      <c r="O15" s="25">
        <v>2</v>
      </c>
      <c r="P15" s="25">
        <v>1</v>
      </c>
      <c r="Q15" s="25">
        <v>50</v>
      </c>
      <c r="R15" s="25">
        <v>11</v>
      </c>
      <c r="S15" s="25">
        <v>0</v>
      </c>
      <c r="T15">
        <f t="shared" si="0"/>
        <v>125</v>
      </c>
    </row>
    <row r="16" spans="1:20">
      <c r="A16" s="25">
        <v>13</v>
      </c>
      <c r="B16" s="25">
        <v>35</v>
      </c>
      <c r="C16" s="25">
        <v>13</v>
      </c>
      <c r="D16" s="25">
        <v>11</v>
      </c>
      <c r="E16" s="25">
        <v>13</v>
      </c>
      <c r="F16" s="25">
        <v>0</v>
      </c>
      <c r="G16" s="25">
        <v>0</v>
      </c>
      <c r="H16" s="25">
        <v>1</v>
      </c>
      <c r="I16" s="25">
        <v>0</v>
      </c>
      <c r="J16" s="25">
        <v>0</v>
      </c>
      <c r="K16" s="25">
        <v>0</v>
      </c>
      <c r="L16" s="25">
        <v>8</v>
      </c>
      <c r="M16" s="25">
        <v>1</v>
      </c>
      <c r="N16" s="25">
        <v>0</v>
      </c>
      <c r="O16" s="25">
        <v>0</v>
      </c>
      <c r="P16" s="25">
        <v>0</v>
      </c>
      <c r="Q16" s="25">
        <v>41</v>
      </c>
      <c r="R16" s="25">
        <v>2</v>
      </c>
      <c r="S16" s="25">
        <v>0</v>
      </c>
      <c r="T16">
        <f t="shared" si="0"/>
        <v>125</v>
      </c>
    </row>
    <row r="17" spans="1:20">
      <c r="A17" s="25">
        <v>14</v>
      </c>
      <c r="B17" s="25">
        <v>18</v>
      </c>
      <c r="C17" s="25">
        <v>9</v>
      </c>
      <c r="D17" s="25">
        <v>21</v>
      </c>
      <c r="E17" s="25">
        <v>10</v>
      </c>
      <c r="F17" s="25">
        <v>2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7</v>
      </c>
      <c r="M17" s="25">
        <v>0</v>
      </c>
      <c r="N17" s="25">
        <v>1</v>
      </c>
      <c r="O17" s="25">
        <v>0</v>
      </c>
      <c r="P17" s="25">
        <v>0</v>
      </c>
      <c r="Q17" s="25">
        <v>41</v>
      </c>
      <c r="R17" s="25">
        <v>1</v>
      </c>
      <c r="S17" s="25">
        <v>0</v>
      </c>
      <c r="T17">
        <f t="shared" si="0"/>
        <v>110</v>
      </c>
    </row>
    <row r="18" spans="1:20">
      <c r="A18" s="25">
        <v>15</v>
      </c>
      <c r="B18" s="25">
        <v>8</v>
      </c>
      <c r="C18" s="25">
        <v>1</v>
      </c>
      <c r="D18" s="25">
        <v>12</v>
      </c>
      <c r="E18" s="25">
        <v>1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3</v>
      </c>
      <c r="M18" s="25">
        <v>1</v>
      </c>
      <c r="N18" s="25">
        <v>0</v>
      </c>
      <c r="O18" s="25">
        <v>0</v>
      </c>
      <c r="P18" s="25">
        <v>0</v>
      </c>
      <c r="Q18" s="25">
        <v>42</v>
      </c>
      <c r="R18" s="25">
        <v>4</v>
      </c>
      <c r="S18" s="25">
        <v>0</v>
      </c>
      <c r="T18">
        <f t="shared" si="0"/>
        <v>72</v>
      </c>
    </row>
    <row r="19" spans="1:20">
      <c r="A19" s="25">
        <v>16</v>
      </c>
      <c r="B19" s="25">
        <v>15</v>
      </c>
      <c r="C19" s="25">
        <v>6</v>
      </c>
      <c r="D19" s="25">
        <v>11</v>
      </c>
      <c r="E19" s="25">
        <v>9</v>
      </c>
      <c r="F19" s="25">
        <v>1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3</v>
      </c>
      <c r="M19" s="25">
        <v>3</v>
      </c>
      <c r="N19" s="25">
        <v>0</v>
      </c>
      <c r="O19" s="25">
        <v>0</v>
      </c>
      <c r="P19" s="25">
        <v>0</v>
      </c>
      <c r="Q19" s="25">
        <v>44</v>
      </c>
      <c r="R19" s="25">
        <v>6</v>
      </c>
      <c r="S19" s="25">
        <v>1</v>
      </c>
      <c r="T19">
        <f t="shared" si="0"/>
        <v>99</v>
      </c>
    </row>
    <row r="20" spans="1:20">
      <c r="A20" s="25">
        <v>17</v>
      </c>
      <c r="B20" s="25">
        <v>9</v>
      </c>
      <c r="C20" s="25">
        <v>9</v>
      </c>
      <c r="D20" s="25">
        <v>20</v>
      </c>
      <c r="E20" s="25">
        <v>7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6</v>
      </c>
      <c r="M20" s="25">
        <v>0</v>
      </c>
      <c r="N20" s="25">
        <v>1</v>
      </c>
      <c r="O20" s="25">
        <v>1</v>
      </c>
      <c r="P20" s="25">
        <v>0</v>
      </c>
      <c r="Q20" s="25">
        <v>43</v>
      </c>
      <c r="R20" s="25">
        <v>3</v>
      </c>
      <c r="S20" s="25">
        <v>0</v>
      </c>
      <c r="T20">
        <f t="shared" si="0"/>
        <v>99</v>
      </c>
    </row>
    <row r="21" spans="1:20">
      <c r="A21" s="25">
        <v>18</v>
      </c>
      <c r="B21" s="25">
        <v>13</v>
      </c>
      <c r="C21" s="25">
        <v>5</v>
      </c>
      <c r="D21" s="25">
        <v>9</v>
      </c>
      <c r="E21" s="25">
        <v>11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1</v>
      </c>
      <c r="L21" s="25">
        <v>14</v>
      </c>
      <c r="M21" s="25">
        <v>1</v>
      </c>
      <c r="N21" s="25">
        <v>0</v>
      </c>
      <c r="O21" s="25">
        <v>0</v>
      </c>
      <c r="P21" s="25">
        <v>0</v>
      </c>
      <c r="Q21" s="25">
        <v>47</v>
      </c>
      <c r="R21" s="25">
        <v>6</v>
      </c>
      <c r="S21" s="25">
        <v>1</v>
      </c>
      <c r="T21">
        <f t="shared" si="0"/>
        <v>108</v>
      </c>
    </row>
    <row r="22" spans="1:20">
      <c r="A22" s="25">
        <v>19</v>
      </c>
      <c r="B22" s="25">
        <v>12</v>
      </c>
      <c r="C22" s="25">
        <v>9</v>
      </c>
      <c r="D22" s="25">
        <v>32</v>
      </c>
      <c r="E22" s="25">
        <v>3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17</v>
      </c>
      <c r="M22" s="25">
        <v>3</v>
      </c>
      <c r="N22" s="25">
        <v>0</v>
      </c>
      <c r="O22" s="25">
        <v>0</v>
      </c>
      <c r="P22" s="25">
        <v>0</v>
      </c>
      <c r="Q22" s="25">
        <v>49</v>
      </c>
      <c r="R22" s="25">
        <v>1</v>
      </c>
      <c r="S22" s="25">
        <v>0</v>
      </c>
      <c r="T22">
        <f t="shared" si="0"/>
        <v>126</v>
      </c>
    </row>
    <row r="23" spans="1:20">
      <c r="A23" s="25">
        <v>20</v>
      </c>
      <c r="B23" s="25">
        <v>9</v>
      </c>
      <c r="C23" s="25">
        <v>8</v>
      </c>
      <c r="D23" s="25">
        <v>12</v>
      </c>
      <c r="E23" s="25">
        <v>5</v>
      </c>
      <c r="F23" s="25">
        <v>0</v>
      </c>
      <c r="G23" s="25">
        <v>1</v>
      </c>
      <c r="H23" s="25">
        <v>0</v>
      </c>
      <c r="I23" s="25">
        <v>0</v>
      </c>
      <c r="J23" s="25">
        <v>0</v>
      </c>
      <c r="K23" s="25">
        <v>1</v>
      </c>
      <c r="L23" s="25">
        <v>9</v>
      </c>
      <c r="M23" s="25">
        <v>0</v>
      </c>
      <c r="N23" s="25">
        <v>0</v>
      </c>
      <c r="O23" s="25">
        <v>0</v>
      </c>
      <c r="P23" s="25">
        <v>0</v>
      </c>
      <c r="Q23" s="25">
        <v>49</v>
      </c>
      <c r="R23" s="25">
        <v>3</v>
      </c>
      <c r="S23" s="25">
        <v>0</v>
      </c>
      <c r="T23">
        <f t="shared" si="0"/>
        <v>97</v>
      </c>
    </row>
    <row r="24" spans="1:20">
      <c r="A24" s="25">
        <v>21</v>
      </c>
      <c r="B24" s="25">
        <v>8</v>
      </c>
      <c r="C24" s="25">
        <v>2</v>
      </c>
      <c r="D24" s="25">
        <v>2</v>
      </c>
      <c r="E24" s="25">
        <v>3</v>
      </c>
      <c r="F24" s="25">
        <v>1</v>
      </c>
      <c r="G24" s="25">
        <v>1</v>
      </c>
      <c r="H24" s="25">
        <v>0</v>
      </c>
      <c r="I24" s="25">
        <v>0</v>
      </c>
      <c r="J24" s="25">
        <v>0</v>
      </c>
      <c r="K24" s="25">
        <v>0</v>
      </c>
      <c r="L24" s="25">
        <v>4</v>
      </c>
      <c r="M24" s="25">
        <v>0</v>
      </c>
      <c r="N24" s="25">
        <v>1</v>
      </c>
      <c r="O24" s="25">
        <v>0</v>
      </c>
      <c r="P24" s="25">
        <v>0</v>
      </c>
      <c r="Q24" s="25">
        <v>16</v>
      </c>
      <c r="R24" s="25">
        <v>0</v>
      </c>
      <c r="S24" s="25">
        <v>0</v>
      </c>
      <c r="T24">
        <f t="shared" si="0"/>
        <v>38</v>
      </c>
    </row>
    <row r="25" spans="1:20">
      <c r="A25" s="25">
        <v>22</v>
      </c>
      <c r="B25" s="25">
        <v>13</v>
      </c>
      <c r="C25" s="25">
        <v>4</v>
      </c>
      <c r="D25" s="25">
        <v>9</v>
      </c>
      <c r="E25" s="25">
        <v>9</v>
      </c>
      <c r="F25" s="25">
        <v>0</v>
      </c>
      <c r="G25" s="25">
        <v>2</v>
      </c>
      <c r="H25" s="25">
        <v>0</v>
      </c>
      <c r="I25" s="25">
        <v>0</v>
      </c>
      <c r="J25" s="25">
        <v>0</v>
      </c>
      <c r="K25" s="25">
        <v>1</v>
      </c>
      <c r="L25" s="25">
        <v>5</v>
      </c>
      <c r="M25" s="25">
        <v>0</v>
      </c>
      <c r="N25" s="25">
        <v>0</v>
      </c>
      <c r="O25" s="25">
        <v>0</v>
      </c>
      <c r="P25" s="25">
        <v>0</v>
      </c>
      <c r="Q25" s="25">
        <v>29</v>
      </c>
      <c r="R25" s="25">
        <v>7</v>
      </c>
      <c r="S25" s="25">
        <v>0</v>
      </c>
      <c r="T25">
        <f t="shared" si="0"/>
        <v>79</v>
      </c>
    </row>
    <row r="26" spans="1:20">
      <c r="A26" s="25">
        <v>23</v>
      </c>
      <c r="B26" s="25">
        <v>15</v>
      </c>
      <c r="C26" s="25">
        <v>5</v>
      </c>
      <c r="D26" s="25">
        <v>13</v>
      </c>
      <c r="E26" s="25">
        <v>13</v>
      </c>
      <c r="F26" s="25">
        <v>2</v>
      </c>
      <c r="G26" s="25">
        <v>0</v>
      </c>
      <c r="H26" s="25">
        <v>1</v>
      </c>
      <c r="I26" s="25">
        <v>0</v>
      </c>
      <c r="J26" s="25">
        <v>0</v>
      </c>
      <c r="K26" s="25">
        <v>1</v>
      </c>
      <c r="L26" s="25">
        <v>12</v>
      </c>
      <c r="M26" s="25">
        <v>0</v>
      </c>
      <c r="N26" s="25">
        <v>0</v>
      </c>
      <c r="O26" s="25">
        <v>0</v>
      </c>
      <c r="P26" s="25">
        <v>0</v>
      </c>
      <c r="Q26" s="25">
        <v>48</v>
      </c>
      <c r="R26" s="25">
        <v>8</v>
      </c>
      <c r="S26" s="25">
        <v>0</v>
      </c>
      <c r="T26">
        <f t="shared" si="0"/>
        <v>118</v>
      </c>
    </row>
    <row r="27" spans="1:20">
      <c r="A27" s="25">
        <v>24</v>
      </c>
      <c r="B27" s="25">
        <v>15</v>
      </c>
      <c r="C27" s="25">
        <v>1</v>
      </c>
      <c r="D27" s="25">
        <v>42</v>
      </c>
      <c r="E27" s="25">
        <v>10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2</v>
      </c>
      <c r="L27" s="25">
        <v>9</v>
      </c>
      <c r="M27" s="25">
        <v>0</v>
      </c>
      <c r="N27" s="25">
        <v>0</v>
      </c>
      <c r="O27" s="25">
        <v>0</v>
      </c>
      <c r="P27" s="25">
        <v>0</v>
      </c>
      <c r="Q27" s="25">
        <v>42</v>
      </c>
      <c r="R27" s="25">
        <v>5</v>
      </c>
      <c r="S27" s="25">
        <v>0</v>
      </c>
      <c r="T27">
        <f t="shared" si="0"/>
        <v>126</v>
      </c>
    </row>
    <row r="28" spans="1:20">
      <c r="A28" s="25">
        <v>25</v>
      </c>
      <c r="B28" s="25">
        <v>7</v>
      </c>
      <c r="C28" s="25">
        <v>8</v>
      </c>
      <c r="D28" s="25">
        <v>8</v>
      </c>
      <c r="E28" s="25">
        <v>8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1</v>
      </c>
      <c r="M28" s="25">
        <v>1</v>
      </c>
      <c r="N28" s="25">
        <v>0</v>
      </c>
      <c r="O28" s="25">
        <v>0</v>
      </c>
      <c r="P28" s="25">
        <v>1</v>
      </c>
      <c r="Q28" s="25">
        <v>47</v>
      </c>
      <c r="R28" s="25">
        <v>10</v>
      </c>
      <c r="S28" s="25">
        <v>0</v>
      </c>
      <c r="T28">
        <f t="shared" si="0"/>
        <v>91</v>
      </c>
    </row>
    <row r="29" spans="1:20">
      <c r="A29" s="25">
        <v>26</v>
      </c>
      <c r="B29" s="25">
        <v>16</v>
      </c>
      <c r="C29" s="25">
        <v>8</v>
      </c>
      <c r="D29" s="25">
        <v>12</v>
      </c>
      <c r="E29" s="25">
        <v>9</v>
      </c>
      <c r="F29" s="25">
        <v>5</v>
      </c>
      <c r="G29" s="25">
        <v>0</v>
      </c>
      <c r="H29" s="25">
        <v>0</v>
      </c>
      <c r="I29" s="25">
        <v>1</v>
      </c>
      <c r="J29" s="25">
        <v>1</v>
      </c>
      <c r="K29" s="25">
        <v>1</v>
      </c>
      <c r="L29" s="25">
        <v>6</v>
      </c>
      <c r="M29" s="25">
        <v>2</v>
      </c>
      <c r="N29" s="25">
        <v>0</v>
      </c>
      <c r="O29" s="25">
        <v>0</v>
      </c>
      <c r="P29" s="25">
        <v>3</v>
      </c>
      <c r="Q29" s="25">
        <v>55</v>
      </c>
      <c r="R29" s="25">
        <v>5</v>
      </c>
      <c r="S29" s="25">
        <v>0</v>
      </c>
      <c r="T29">
        <f t="shared" si="0"/>
        <v>124</v>
      </c>
    </row>
    <row r="30" spans="1:20">
      <c r="A30" s="25">
        <v>27</v>
      </c>
      <c r="B30" s="25">
        <v>16</v>
      </c>
      <c r="C30" s="25">
        <v>11</v>
      </c>
      <c r="D30" s="25">
        <v>13</v>
      </c>
      <c r="E30" s="25">
        <v>14</v>
      </c>
      <c r="F30" s="25">
        <v>2</v>
      </c>
      <c r="G30" s="25">
        <v>0</v>
      </c>
      <c r="H30" s="25">
        <v>0</v>
      </c>
      <c r="I30" s="25">
        <v>0</v>
      </c>
      <c r="J30" s="25">
        <v>4</v>
      </c>
      <c r="K30" s="25">
        <v>1</v>
      </c>
      <c r="L30" s="25">
        <v>15</v>
      </c>
      <c r="M30" s="25">
        <v>1</v>
      </c>
      <c r="N30" s="25">
        <v>0</v>
      </c>
      <c r="O30" s="25">
        <v>0</v>
      </c>
      <c r="P30" s="25">
        <v>0</v>
      </c>
      <c r="Q30" s="25">
        <v>49</v>
      </c>
      <c r="R30" s="25">
        <v>13</v>
      </c>
      <c r="S30" s="25">
        <v>0</v>
      </c>
      <c r="T30">
        <f t="shared" si="0"/>
        <v>139</v>
      </c>
    </row>
    <row r="31" spans="1:20">
      <c r="A31" s="25">
        <v>28</v>
      </c>
      <c r="B31" s="25">
        <v>10</v>
      </c>
      <c r="C31" s="25">
        <v>1</v>
      </c>
      <c r="D31" s="25">
        <v>16</v>
      </c>
      <c r="E31" s="25">
        <v>6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10</v>
      </c>
      <c r="M31" s="25">
        <v>0</v>
      </c>
      <c r="N31" s="25">
        <v>0</v>
      </c>
      <c r="O31" s="25">
        <v>0</v>
      </c>
      <c r="P31" s="25">
        <v>0</v>
      </c>
      <c r="Q31" s="25">
        <v>63</v>
      </c>
      <c r="R31" s="25">
        <v>3</v>
      </c>
      <c r="S31" s="25">
        <v>1</v>
      </c>
      <c r="T31">
        <f t="shared" si="0"/>
        <v>110</v>
      </c>
    </row>
    <row r="32" spans="1:20">
      <c r="A32" s="25">
        <v>29</v>
      </c>
      <c r="B32" s="25">
        <v>9</v>
      </c>
      <c r="C32" s="25">
        <v>15</v>
      </c>
      <c r="D32" s="25">
        <v>11</v>
      </c>
      <c r="E32" s="25">
        <v>6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5</v>
      </c>
      <c r="M32" s="25">
        <v>0</v>
      </c>
      <c r="N32" s="25">
        <v>0</v>
      </c>
      <c r="O32" s="25">
        <v>0</v>
      </c>
      <c r="P32" s="25">
        <v>0</v>
      </c>
      <c r="Q32" s="25">
        <v>46</v>
      </c>
      <c r="R32" s="25">
        <v>18</v>
      </c>
      <c r="S32" s="25">
        <v>0</v>
      </c>
      <c r="T32">
        <f t="shared" si="0"/>
        <v>110</v>
      </c>
    </row>
    <row r="33" spans="1:20">
      <c r="A33" s="25">
        <v>30</v>
      </c>
      <c r="B33" s="25">
        <v>11</v>
      </c>
      <c r="C33" s="25">
        <v>8</v>
      </c>
      <c r="D33" s="25">
        <v>15</v>
      </c>
      <c r="E33" s="25">
        <v>10</v>
      </c>
      <c r="F33" s="25">
        <v>2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6</v>
      </c>
      <c r="M33" s="25">
        <v>1</v>
      </c>
      <c r="N33" s="25">
        <v>0</v>
      </c>
      <c r="O33" s="25">
        <v>0</v>
      </c>
      <c r="P33" s="25">
        <v>0</v>
      </c>
      <c r="Q33" s="25">
        <v>71</v>
      </c>
      <c r="R33" s="25">
        <v>12</v>
      </c>
      <c r="S33" s="25">
        <v>0</v>
      </c>
      <c r="T33">
        <f t="shared" si="0"/>
        <v>136</v>
      </c>
    </row>
    <row r="34" spans="1:20">
      <c r="A34" s="25">
        <v>31</v>
      </c>
      <c r="B34" s="25">
        <v>11</v>
      </c>
      <c r="C34" s="25">
        <v>23</v>
      </c>
      <c r="D34" s="25">
        <v>13</v>
      </c>
      <c r="E34" s="25">
        <v>6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6</v>
      </c>
      <c r="M34" s="25">
        <v>0</v>
      </c>
      <c r="N34" s="25">
        <v>0</v>
      </c>
      <c r="O34" s="25">
        <v>0</v>
      </c>
      <c r="P34" s="25">
        <v>0</v>
      </c>
      <c r="Q34" s="25">
        <v>95</v>
      </c>
      <c r="R34" s="25">
        <v>32</v>
      </c>
      <c r="S34" s="25">
        <v>0</v>
      </c>
      <c r="T34">
        <f t="shared" si="0"/>
        <v>186</v>
      </c>
    </row>
    <row r="35" spans="1:20">
      <c r="A35" s="25">
        <v>32</v>
      </c>
      <c r="B35" s="25">
        <v>6</v>
      </c>
      <c r="C35" s="25">
        <v>8</v>
      </c>
      <c r="D35" s="25">
        <v>9</v>
      </c>
      <c r="E35" s="25">
        <v>7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2</v>
      </c>
      <c r="M35" s="25">
        <v>3</v>
      </c>
      <c r="N35" s="25">
        <v>0</v>
      </c>
      <c r="O35" s="25">
        <v>0</v>
      </c>
      <c r="P35" s="25">
        <v>0</v>
      </c>
      <c r="Q35" s="25">
        <v>71</v>
      </c>
      <c r="R35" s="25">
        <v>7</v>
      </c>
      <c r="S35" s="25">
        <v>0</v>
      </c>
      <c r="T35">
        <f t="shared" si="0"/>
        <v>113</v>
      </c>
    </row>
    <row r="36" spans="1:20">
      <c r="A36" s="25">
        <v>33</v>
      </c>
      <c r="B36" s="25">
        <v>17</v>
      </c>
      <c r="C36" s="25">
        <v>12</v>
      </c>
      <c r="D36" s="25">
        <v>23</v>
      </c>
      <c r="E36" s="25">
        <v>6</v>
      </c>
      <c r="F36" s="25">
        <v>6</v>
      </c>
      <c r="G36" s="25">
        <v>1</v>
      </c>
      <c r="H36" s="25">
        <v>0</v>
      </c>
      <c r="I36" s="25">
        <v>0</v>
      </c>
      <c r="J36" s="25">
        <v>0</v>
      </c>
      <c r="K36" s="25">
        <v>0</v>
      </c>
      <c r="L36" s="25">
        <v>3</v>
      </c>
      <c r="M36" s="25">
        <v>0</v>
      </c>
      <c r="N36" s="25">
        <v>3</v>
      </c>
      <c r="O36" s="25">
        <v>0</v>
      </c>
      <c r="P36" s="25">
        <v>0</v>
      </c>
      <c r="Q36" s="25">
        <v>81</v>
      </c>
      <c r="R36" s="25">
        <v>7</v>
      </c>
      <c r="S36" s="25">
        <v>1</v>
      </c>
      <c r="T36">
        <f t="shared" si="0"/>
        <v>160</v>
      </c>
    </row>
    <row r="37" spans="1:20">
      <c r="A37" s="25">
        <v>34</v>
      </c>
      <c r="B37" s="25">
        <v>23</v>
      </c>
      <c r="C37" s="25">
        <v>7</v>
      </c>
      <c r="D37" s="25">
        <v>21</v>
      </c>
      <c r="E37" s="25">
        <v>15</v>
      </c>
      <c r="F37" s="25">
        <v>1</v>
      </c>
      <c r="G37" s="25">
        <v>0</v>
      </c>
      <c r="H37" s="25">
        <v>0</v>
      </c>
      <c r="I37" s="25">
        <v>0</v>
      </c>
      <c r="J37" s="25">
        <v>2</v>
      </c>
      <c r="K37" s="25">
        <v>0</v>
      </c>
      <c r="L37" s="25">
        <v>19</v>
      </c>
      <c r="M37" s="25">
        <v>2</v>
      </c>
      <c r="N37" s="25">
        <v>0</v>
      </c>
      <c r="O37" s="25">
        <v>0</v>
      </c>
      <c r="P37" s="25">
        <v>0</v>
      </c>
      <c r="Q37" s="25">
        <v>54</v>
      </c>
      <c r="R37" s="25">
        <v>4</v>
      </c>
      <c r="S37" s="25">
        <v>0</v>
      </c>
      <c r="T37">
        <f t="shared" si="0"/>
        <v>148</v>
      </c>
    </row>
    <row r="38" spans="1:20">
      <c r="A38" s="25">
        <v>35</v>
      </c>
      <c r="B38" s="25">
        <v>21</v>
      </c>
      <c r="C38" s="25">
        <v>13</v>
      </c>
      <c r="D38" s="25">
        <v>11</v>
      </c>
      <c r="E38" s="25">
        <v>8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5</v>
      </c>
      <c r="M38" s="25">
        <v>0</v>
      </c>
      <c r="N38" s="25">
        <v>0</v>
      </c>
      <c r="O38" s="25">
        <v>0</v>
      </c>
      <c r="P38" s="25">
        <v>0</v>
      </c>
      <c r="Q38" s="25">
        <v>69</v>
      </c>
      <c r="R38" s="25">
        <v>8</v>
      </c>
      <c r="S38" s="25">
        <v>0</v>
      </c>
      <c r="T38">
        <f t="shared" si="0"/>
        <v>135</v>
      </c>
    </row>
    <row r="39" spans="1:20" ht="25.5">
      <c r="A39" s="26" t="s">
        <v>439</v>
      </c>
      <c r="B39" s="25">
        <f>SUM(B4:B38)</f>
        <v>530</v>
      </c>
      <c r="C39" s="25">
        <f t="shared" ref="C39:S39" si="1">SUM(C4:C38)</f>
        <v>340</v>
      </c>
      <c r="D39" s="25">
        <f t="shared" si="1"/>
        <v>482</v>
      </c>
      <c r="E39" s="25">
        <f t="shared" si="1"/>
        <v>289</v>
      </c>
      <c r="F39" s="25">
        <f t="shared" si="1"/>
        <v>33</v>
      </c>
      <c r="G39" s="25">
        <f t="shared" si="1"/>
        <v>12</v>
      </c>
      <c r="H39" s="25">
        <f t="shared" si="1"/>
        <v>2</v>
      </c>
      <c r="I39" s="25">
        <f t="shared" si="1"/>
        <v>1</v>
      </c>
      <c r="J39" s="25">
        <f t="shared" si="1"/>
        <v>10</v>
      </c>
      <c r="K39" s="25">
        <f t="shared" si="1"/>
        <v>12</v>
      </c>
      <c r="L39" s="25">
        <f t="shared" si="1"/>
        <v>246</v>
      </c>
      <c r="M39" s="25">
        <f t="shared" si="1"/>
        <v>31</v>
      </c>
      <c r="N39" s="25">
        <f t="shared" si="1"/>
        <v>7</v>
      </c>
      <c r="O39" s="25">
        <f t="shared" si="1"/>
        <v>11</v>
      </c>
      <c r="P39" s="25">
        <f t="shared" si="1"/>
        <v>9</v>
      </c>
      <c r="Q39" s="25">
        <f t="shared" si="1"/>
        <v>1918</v>
      </c>
      <c r="R39" s="25">
        <f t="shared" si="1"/>
        <v>290</v>
      </c>
      <c r="S39" s="25">
        <f t="shared" si="1"/>
        <v>5</v>
      </c>
    </row>
  </sheetData>
  <sheetProtection algorithmName="SHA-512" hashValue="BervSBR5iigGwYQ1oxteFI9On8rzsUJySdRJnX/AkgNw89Z8ObmuvRb8+qf9r95FVtH4YcLzQex8aWs/hknQFw==" saltValue="xIK0+JSlp+AUa3NOwKta+A==" spinCount="100000" sheet="1" objects="1" scenarios="1"/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632BF7E-5A0C-4264-9BDD-9011057D5FFD}">
  <dimension ref="A1:T39"/>
  <sheetViews>
    <sheetView workbookViewId="0"/>
  </sheetViews>
  <sheetFormatPr defaultColWidth="10.625" defaultRowHeight="12.75"/>
  <cols>
    <col min="20" max="20" width="15.625" customWidth="1"/>
  </cols>
  <sheetData>
    <row r="1" spans="1:20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</row>
    <row r="2" spans="1:20" ht="24">
      <c r="A2" s="22" t="s">
        <v>403</v>
      </c>
      <c r="B2" s="24" t="s">
        <v>83</v>
      </c>
      <c r="C2" s="24" t="s">
        <v>174</v>
      </c>
      <c r="D2" s="24" t="s">
        <v>175</v>
      </c>
      <c r="E2" s="24" t="s">
        <v>176</v>
      </c>
      <c r="F2" s="24" t="s">
        <v>177</v>
      </c>
      <c r="G2" s="24" t="s">
        <v>178</v>
      </c>
      <c r="H2" s="24" t="s">
        <v>179</v>
      </c>
      <c r="I2" s="24" t="s">
        <v>180</v>
      </c>
      <c r="J2" s="24" t="s">
        <v>181</v>
      </c>
      <c r="K2" s="24" t="s">
        <v>182</v>
      </c>
      <c r="L2" s="24" t="s">
        <v>183</v>
      </c>
      <c r="M2" s="24" t="s">
        <v>184</v>
      </c>
      <c r="N2" s="24" t="s">
        <v>185</v>
      </c>
      <c r="O2" s="24" t="s">
        <v>186</v>
      </c>
      <c r="P2" s="24" t="s">
        <v>187</v>
      </c>
      <c r="Q2" s="24" t="s">
        <v>188</v>
      </c>
      <c r="R2" s="24" t="s">
        <v>189</v>
      </c>
      <c r="S2" s="24" t="s">
        <v>190</v>
      </c>
    </row>
    <row r="3" spans="1:20" ht="30" customHeight="1">
      <c r="A3" s="22" t="s">
        <v>404</v>
      </c>
      <c r="B3" s="24" t="s">
        <v>120</v>
      </c>
      <c r="C3" s="24" t="s">
        <v>191</v>
      </c>
      <c r="D3" s="24" t="s">
        <v>192</v>
      </c>
      <c r="E3" s="24" t="s">
        <v>193</v>
      </c>
      <c r="F3" s="24" t="s">
        <v>418</v>
      </c>
      <c r="G3" s="24" t="s">
        <v>195</v>
      </c>
      <c r="H3" s="24" t="s">
        <v>196</v>
      </c>
      <c r="I3" s="24" t="s">
        <v>197</v>
      </c>
      <c r="J3" s="24" t="s">
        <v>198</v>
      </c>
      <c r="K3" s="24" t="s">
        <v>199</v>
      </c>
      <c r="L3" s="24" t="s">
        <v>200</v>
      </c>
      <c r="M3" s="24" t="s">
        <v>201</v>
      </c>
      <c r="N3" s="24" t="s">
        <v>202</v>
      </c>
      <c r="O3" s="24" t="s">
        <v>66</v>
      </c>
      <c r="P3" s="24" t="s">
        <v>203</v>
      </c>
      <c r="Q3" s="24" t="s">
        <v>204</v>
      </c>
      <c r="R3" s="24" t="s">
        <v>419</v>
      </c>
      <c r="S3" s="24" t="s">
        <v>205</v>
      </c>
    </row>
    <row r="4" spans="1:20">
      <c r="A4" s="25">
        <v>1</v>
      </c>
      <c r="B4" s="25">
        <v>1</v>
      </c>
      <c r="C4" s="25">
        <v>0</v>
      </c>
      <c r="D4" s="25">
        <v>0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>
        <f>SUM(B4:S4)</f>
        <v>1</v>
      </c>
    </row>
    <row r="5" spans="1:20">
      <c r="A5" s="25">
        <v>2</v>
      </c>
      <c r="B5" s="25">
        <v>1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>
        <f t="shared" ref="T5:T38" si="0">SUM(B5:S5)</f>
        <v>1</v>
      </c>
    </row>
    <row r="6" spans="1:20">
      <c r="A6" s="25">
        <v>3</v>
      </c>
      <c r="B6" s="25">
        <v>2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0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0</v>
      </c>
      <c r="Q6" s="25">
        <v>0</v>
      </c>
      <c r="R6" s="25">
        <v>0</v>
      </c>
      <c r="S6" s="25">
        <v>0</v>
      </c>
      <c r="T6">
        <f t="shared" si="0"/>
        <v>2</v>
      </c>
    </row>
    <row r="7" spans="1:20">
      <c r="A7" s="25">
        <v>4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>
        <f t="shared" si="0"/>
        <v>0</v>
      </c>
    </row>
    <row r="8" spans="1:20">
      <c r="A8" s="25">
        <v>5</v>
      </c>
      <c r="B8" s="25">
        <v>1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0</v>
      </c>
      <c r="Q8" s="25">
        <v>0</v>
      </c>
      <c r="R8" s="25">
        <v>0</v>
      </c>
      <c r="S8" s="25">
        <v>0</v>
      </c>
      <c r="T8">
        <f t="shared" si="0"/>
        <v>1</v>
      </c>
    </row>
    <row r="9" spans="1:20">
      <c r="A9" s="25">
        <v>6</v>
      </c>
      <c r="B9" s="25">
        <v>2</v>
      </c>
      <c r="C9" s="25">
        <v>0</v>
      </c>
      <c r="D9" s="25">
        <v>0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0</v>
      </c>
      <c r="O9" s="25">
        <v>0</v>
      </c>
      <c r="P9" s="25">
        <v>0</v>
      </c>
      <c r="Q9" s="25">
        <v>0</v>
      </c>
      <c r="R9" s="25">
        <v>0</v>
      </c>
      <c r="S9" s="25">
        <v>0</v>
      </c>
      <c r="T9">
        <f t="shared" si="0"/>
        <v>2</v>
      </c>
    </row>
    <row r="10" spans="1:20">
      <c r="A10" s="25">
        <v>7</v>
      </c>
      <c r="B10" s="25">
        <v>4</v>
      </c>
      <c r="C10" s="25">
        <v>3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>
        <f t="shared" si="0"/>
        <v>7</v>
      </c>
    </row>
    <row r="11" spans="1:20">
      <c r="A11" s="25">
        <v>8</v>
      </c>
      <c r="B11" s="25">
        <v>4</v>
      </c>
      <c r="C11" s="25">
        <v>0</v>
      </c>
      <c r="D11" s="25">
        <v>0</v>
      </c>
      <c r="E11" s="25">
        <v>0</v>
      </c>
      <c r="F11" s="25">
        <v>0</v>
      </c>
      <c r="G11" s="25">
        <v>1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1</v>
      </c>
      <c r="R11" s="25">
        <v>0</v>
      </c>
      <c r="S11" s="25">
        <v>0</v>
      </c>
      <c r="T11">
        <f t="shared" si="0"/>
        <v>6</v>
      </c>
    </row>
    <row r="12" spans="1:20">
      <c r="A12" s="25">
        <v>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>
        <f t="shared" si="0"/>
        <v>0</v>
      </c>
    </row>
    <row r="13" spans="1:20">
      <c r="A13" s="25">
        <v>10</v>
      </c>
      <c r="B13" s="25">
        <v>1</v>
      </c>
      <c r="C13" s="25">
        <v>0</v>
      </c>
      <c r="D13" s="25">
        <v>0</v>
      </c>
      <c r="E13" s="25">
        <v>0</v>
      </c>
      <c r="F13" s="25">
        <v>0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0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>
        <f t="shared" si="0"/>
        <v>1</v>
      </c>
    </row>
    <row r="14" spans="1:20">
      <c r="A14" s="25">
        <v>11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0</v>
      </c>
      <c r="Q14" s="25">
        <v>0</v>
      </c>
      <c r="R14" s="25">
        <v>0</v>
      </c>
      <c r="S14" s="25">
        <v>0</v>
      </c>
      <c r="T14">
        <f t="shared" si="0"/>
        <v>0</v>
      </c>
    </row>
    <row r="15" spans="1:20">
      <c r="A15" s="25">
        <v>12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>
        <f t="shared" si="0"/>
        <v>0</v>
      </c>
    </row>
    <row r="16" spans="1:20">
      <c r="A16" s="25">
        <v>13</v>
      </c>
      <c r="B16" s="25">
        <v>3</v>
      </c>
      <c r="C16" s="25">
        <v>1</v>
      </c>
      <c r="D16" s="25">
        <v>0</v>
      </c>
      <c r="E16" s="25">
        <v>0</v>
      </c>
      <c r="F16" s="25">
        <v>0</v>
      </c>
      <c r="G16" s="25">
        <v>0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>
        <f t="shared" si="0"/>
        <v>4</v>
      </c>
    </row>
    <row r="17" spans="1:20">
      <c r="A17" s="25">
        <v>14</v>
      </c>
      <c r="B17" s="25">
        <v>2</v>
      </c>
      <c r="C17" s="25">
        <v>0</v>
      </c>
      <c r="D17" s="25">
        <v>0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1</v>
      </c>
      <c r="T17">
        <f t="shared" si="0"/>
        <v>3</v>
      </c>
    </row>
    <row r="18" spans="1:20">
      <c r="A18" s="25">
        <v>15</v>
      </c>
      <c r="B18" s="25">
        <v>2</v>
      </c>
      <c r="C18" s="25">
        <v>0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0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>
        <f t="shared" si="0"/>
        <v>2</v>
      </c>
    </row>
    <row r="19" spans="1:20">
      <c r="A19" s="25">
        <v>16</v>
      </c>
      <c r="B19" s="25">
        <v>6</v>
      </c>
      <c r="C19" s="25">
        <v>0</v>
      </c>
      <c r="D19" s="25">
        <v>0</v>
      </c>
      <c r="E19" s="25">
        <v>1</v>
      </c>
      <c r="F19" s="25">
        <v>0</v>
      </c>
      <c r="G19" s="25">
        <v>0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1</v>
      </c>
      <c r="P19" s="25">
        <v>0</v>
      </c>
      <c r="Q19" s="25">
        <v>0</v>
      </c>
      <c r="R19" s="25">
        <v>0</v>
      </c>
      <c r="S19" s="25">
        <v>0</v>
      </c>
      <c r="T19">
        <f t="shared" si="0"/>
        <v>8</v>
      </c>
    </row>
    <row r="20" spans="1:20">
      <c r="A20" s="25">
        <v>17</v>
      </c>
      <c r="B20" s="25">
        <v>2</v>
      </c>
      <c r="C20" s="25">
        <v>1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0</v>
      </c>
      <c r="Q20" s="25">
        <v>0</v>
      </c>
      <c r="R20" s="25">
        <v>0</v>
      </c>
      <c r="S20" s="25">
        <v>0</v>
      </c>
      <c r="T20">
        <f t="shared" si="0"/>
        <v>3</v>
      </c>
    </row>
    <row r="21" spans="1:20">
      <c r="A21" s="25">
        <v>18</v>
      </c>
      <c r="B21" s="25">
        <v>0</v>
      </c>
      <c r="C21" s="25">
        <v>0</v>
      </c>
      <c r="D21" s="25">
        <v>0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>
        <f t="shared" si="0"/>
        <v>0</v>
      </c>
    </row>
    <row r="22" spans="1:20">
      <c r="A22" s="25">
        <v>19</v>
      </c>
      <c r="B22" s="25">
        <v>4</v>
      </c>
      <c r="C22" s="25">
        <v>0</v>
      </c>
      <c r="D22" s="25">
        <v>0</v>
      </c>
      <c r="E22" s="25">
        <v>0</v>
      </c>
      <c r="F22" s="25">
        <v>0</v>
      </c>
      <c r="G22" s="25">
        <v>0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>
        <f t="shared" si="0"/>
        <v>4</v>
      </c>
    </row>
    <row r="23" spans="1:20">
      <c r="A23" s="25">
        <v>20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>
        <f t="shared" si="0"/>
        <v>0</v>
      </c>
    </row>
    <row r="24" spans="1:20">
      <c r="A24" s="25">
        <v>21</v>
      </c>
      <c r="B24" s="25">
        <v>1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>
        <f t="shared" si="0"/>
        <v>1</v>
      </c>
    </row>
    <row r="25" spans="1:20">
      <c r="A25" s="25">
        <v>22</v>
      </c>
      <c r="B25" s="25">
        <v>2</v>
      </c>
      <c r="C25" s="25">
        <v>1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>
        <f t="shared" si="0"/>
        <v>3</v>
      </c>
    </row>
    <row r="26" spans="1:20">
      <c r="A26" s="25">
        <v>23</v>
      </c>
      <c r="B26" s="25">
        <v>5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>
        <f t="shared" si="0"/>
        <v>5</v>
      </c>
    </row>
    <row r="27" spans="1:20">
      <c r="A27" s="25">
        <v>24</v>
      </c>
      <c r="B27" s="25">
        <v>6</v>
      </c>
      <c r="C27" s="25">
        <v>1</v>
      </c>
      <c r="D27" s="25">
        <v>0</v>
      </c>
      <c r="E27" s="25">
        <v>1</v>
      </c>
      <c r="F27" s="25">
        <v>0</v>
      </c>
      <c r="G27" s="25">
        <v>0</v>
      </c>
      <c r="H27" s="25">
        <v>1</v>
      </c>
      <c r="I27" s="25">
        <v>1</v>
      </c>
      <c r="J27" s="25">
        <v>0</v>
      </c>
      <c r="K27" s="25">
        <v>0</v>
      </c>
      <c r="L27" s="25">
        <v>0</v>
      </c>
      <c r="M27" s="25">
        <v>0</v>
      </c>
      <c r="N27" s="25">
        <v>0</v>
      </c>
      <c r="O27" s="25">
        <v>0</v>
      </c>
      <c r="P27" s="25">
        <v>0</v>
      </c>
      <c r="Q27" s="25">
        <v>1</v>
      </c>
      <c r="R27" s="25">
        <v>0</v>
      </c>
      <c r="S27" s="25">
        <v>0</v>
      </c>
      <c r="T27">
        <f t="shared" si="0"/>
        <v>11</v>
      </c>
    </row>
    <row r="28" spans="1:20">
      <c r="A28" s="25">
        <v>25</v>
      </c>
      <c r="B28" s="25">
        <v>2</v>
      </c>
      <c r="C28" s="25">
        <v>0</v>
      </c>
      <c r="D28" s="25">
        <v>0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0</v>
      </c>
      <c r="Q28" s="25">
        <v>0</v>
      </c>
      <c r="R28" s="25">
        <v>0</v>
      </c>
      <c r="S28" s="25">
        <v>0</v>
      </c>
      <c r="T28">
        <f t="shared" si="0"/>
        <v>2</v>
      </c>
    </row>
    <row r="29" spans="1:20">
      <c r="A29" s="25">
        <v>26</v>
      </c>
      <c r="B29" s="25">
        <v>3</v>
      </c>
      <c r="C29" s="25">
        <v>2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2</v>
      </c>
      <c r="P29" s="25">
        <v>0</v>
      </c>
      <c r="Q29" s="25">
        <v>0</v>
      </c>
      <c r="R29" s="25">
        <v>0</v>
      </c>
      <c r="S29" s="25">
        <v>0</v>
      </c>
      <c r="T29">
        <f t="shared" si="0"/>
        <v>7</v>
      </c>
    </row>
    <row r="30" spans="1:20">
      <c r="A30" s="25">
        <v>27</v>
      </c>
      <c r="B30" s="25">
        <v>2</v>
      </c>
      <c r="C30" s="25">
        <v>0</v>
      </c>
      <c r="D30" s="25">
        <v>0</v>
      </c>
      <c r="E30" s="25">
        <v>1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>
        <f t="shared" si="0"/>
        <v>3</v>
      </c>
    </row>
    <row r="31" spans="1:20">
      <c r="A31" s="25">
        <v>28</v>
      </c>
      <c r="B31" s="25">
        <v>4</v>
      </c>
      <c r="C31" s="25">
        <v>2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>
        <f t="shared" si="0"/>
        <v>6</v>
      </c>
    </row>
    <row r="32" spans="1:20">
      <c r="A32" s="25">
        <v>29</v>
      </c>
      <c r="B32" s="25">
        <v>0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>
        <f t="shared" si="0"/>
        <v>0</v>
      </c>
    </row>
    <row r="33" spans="1:20">
      <c r="A33" s="25">
        <v>30</v>
      </c>
      <c r="B33" s="25">
        <v>3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>
        <f t="shared" si="0"/>
        <v>3</v>
      </c>
    </row>
    <row r="34" spans="1:20">
      <c r="A34" s="25">
        <v>31</v>
      </c>
      <c r="B34" s="25">
        <v>4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>
        <f t="shared" si="0"/>
        <v>4</v>
      </c>
    </row>
    <row r="35" spans="1:20">
      <c r="A35" s="25">
        <v>32</v>
      </c>
      <c r="B35" s="25">
        <v>2</v>
      </c>
      <c r="C35" s="25">
        <v>0</v>
      </c>
      <c r="D35" s="25">
        <v>0</v>
      </c>
      <c r="E35" s="25">
        <v>0</v>
      </c>
      <c r="F35" s="25">
        <v>0</v>
      </c>
      <c r="G35" s="25">
        <v>0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>
        <f t="shared" si="0"/>
        <v>2</v>
      </c>
    </row>
    <row r="36" spans="1:20">
      <c r="A36" s="25">
        <v>33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0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>
        <f t="shared" si="0"/>
        <v>0</v>
      </c>
    </row>
    <row r="37" spans="1:20">
      <c r="A37" s="25">
        <v>34</v>
      </c>
      <c r="B37" s="25">
        <v>5</v>
      </c>
      <c r="C37" s="25">
        <v>1</v>
      </c>
      <c r="D37" s="25">
        <v>0</v>
      </c>
      <c r="E37" s="25">
        <v>0</v>
      </c>
      <c r="F37" s="25">
        <v>1</v>
      </c>
      <c r="G37" s="25">
        <v>0</v>
      </c>
      <c r="H37" s="25">
        <v>0</v>
      </c>
      <c r="I37" s="25">
        <v>1</v>
      </c>
      <c r="J37" s="25">
        <v>0</v>
      </c>
      <c r="K37" s="25">
        <v>0</v>
      </c>
      <c r="L37" s="25">
        <v>0</v>
      </c>
      <c r="M37" s="25">
        <v>0</v>
      </c>
      <c r="N37" s="25">
        <v>0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>
        <f t="shared" si="0"/>
        <v>8</v>
      </c>
    </row>
    <row r="38" spans="1:20">
      <c r="A38" s="25">
        <v>35</v>
      </c>
      <c r="B38" s="25">
        <v>2</v>
      </c>
      <c r="C38" s="25">
        <v>0</v>
      </c>
      <c r="D38" s="25">
        <v>0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>
        <f t="shared" si="0"/>
        <v>2</v>
      </c>
    </row>
    <row r="39" spans="1:20" ht="25.5">
      <c r="A39" s="26" t="s">
        <v>439</v>
      </c>
      <c r="B39" s="25">
        <f>SUM(B4:B38)</f>
        <v>76</v>
      </c>
      <c r="C39" s="25">
        <f t="shared" ref="C39:S39" si="1">SUM(C4:C38)</f>
        <v>12</v>
      </c>
      <c r="D39" s="25">
        <f t="shared" si="1"/>
        <v>0</v>
      </c>
      <c r="E39" s="25">
        <f t="shared" si="1"/>
        <v>3</v>
      </c>
      <c r="F39" s="25">
        <f t="shared" si="1"/>
        <v>1</v>
      </c>
      <c r="G39" s="25">
        <f t="shared" si="1"/>
        <v>1</v>
      </c>
      <c r="H39" s="25">
        <f t="shared" si="1"/>
        <v>1</v>
      </c>
      <c r="I39" s="25">
        <f t="shared" si="1"/>
        <v>2</v>
      </c>
      <c r="J39" s="25">
        <f t="shared" si="1"/>
        <v>0</v>
      </c>
      <c r="K39" s="25">
        <f t="shared" si="1"/>
        <v>0</v>
      </c>
      <c r="L39" s="25">
        <f t="shared" si="1"/>
        <v>0</v>
      </c>
      <c r="M39" s="25">
        <f t="shared" si="1"/>
        <v>0</v>
      </c>
      <c r="N39" s="25">
        <f t="shared" si="1"/>
        <v>0</v>
      </c>
      <c r="O39" s="25">
        <f t="shared" si="1"/>
        <v>3</v>
      </c>
      <c r="P39" s="25">
        <f t="shared" si="1"/>
        <v>0</v>
      </c>
      <c r="Q39" s="25">
        <f t="shared" si="1"/>
        <v>2</v>
      </c>
      <c r="R39" s="25">
        <f t="shared" si="1"/>
        <v>0</v>
      </c>
      <c r="S39" s="25">
        <f t="shared" si="1"/>
        <v>1</v>
      </c>
    </row>
  </sheetData>
  <sheetProtection algorithmName="SHA-512" hashValue="1c9R4xackWqdepc9L8/pggHktxYzVMM8nBopcr3W5/yv031Oxzj8qV8he4aI3rgaQwdwBhvCciInos9/RzJ8+w==" saltValue="w+O3zXXiNK88A/s9c8oPiA==" spinCount="100000" sheet="1" objects="1" scenarios="1"/>
  <pageMargins left="0.7" right="0.7" top="0.75" bottom="0.75" header="0.3" footer="0.3"/>
  <drawing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DF57996-1E81-4ED8-9247-FB3E3B9AF6FA}">
  <dimension ref="A1:T39"/>
  <sheetViews>
    <sheetView workbookViewId="0"/>
  </sheetViews>
  <sheetFormatPr defaultColWidth="10.625" defaultRowHeight="12.75"/>
  <cols>
    <col min="7" max="7" width="20" customWidth="1"/>
    <col min="20" max="20" width="14.5" customWidth="1"/>
    <col min="21" max="21" width="6.375" customWidth="1"/>
  </cols>
  <sheetData>
    <row r="1" spans="1:20" ht="24">
      <c r="A1" s="22" t="s">
        <v>88</v>
      </c>
      <c r="B1" s="23">
        <v>1</v>
      </c>
      <c r="C1" s="23">
        <v>2</v>
      </c>
      <c r="D1" s="23">
        <v>3</v>
      </c>
      <c r="E1" s="23">
        <v>4</v>
      </c>
      <c r="F1" s="23">
        <v>5</v>
      </c>
      <c r="G1" s="23">
        <v>6</v>
      </c>
      <c r="H1" s="23">
        <v>7</v>
      </c>
      <c r="I1" s="23">
        <v>8</v>
      </c>
      <c r="J1" s="23">
        <v>9</v>
      </c>
      <c r="K1" s="23">
        <v>10</v>
      </c>
      <c r="L1" s="23">
        <v>11</v>
      </c>
      <c r="M1" s="23">
        <v>12</v>
      </c>
      <c r="N1" s="23">
        <v>13</v>
      </c>
      <c r="O1" s="23">
        <v>14</v>
      </c>
      <c r="P1" s="23">
        <v>15</v>
      </c>
      <c r="Q1" s="23">
        <v>16</v>
      </c>
      <c r="R1" s="23">
        <v>17</v>
      </c>
      <c r="S1" s="23">
        <v>18</v>
      </c>
    </row>
    <row r="2" spans="1:20" ht="20.100000000000001" customHeight="1">
      <c r="A2" s="22" t="s">
        <v>403</v>
      </c>
      <c r="B2" s="24" t="s">
        <v>206</v>
      </c>
      <c r="C2" s="24" t="s">
        <v>207</v>
      </c>
      <c r="D2" s="24" t="s">
        <v>208</v>
      </c>
      <c r="E2" s="24" t="s">
        <v>209</v>
      </c>
      <c r="F2" s="24" t="s">
        <v>210</v>
      </c>
      <c r="G2" s="24" t="s">
        <v>211</v>
      </c>
      <c r="H2" s="24" t="s">
        <v>212</v>
      </c>
      <c r="I2" s="24" t="s">
        <v>213</v>
      </c>
      <c r="J2" s="24" t="s">
        <v>214</v>
      </c>
      <c r="K2" s="24" t="s">
        <v>215</v>
      </c>
      <c r="L2" s="24" t="s">
        <v>216</v>
      </c>
      <c r="M2" s="24" t="s">
        <v>217</v>
      </c>
      <c r="N2" s="24" t="s">
        <v>218</v>
      </c>
      <c r="O2" s="24" t="s">
        <v>219</v>
      </c>
      <c r="P2" s="24" t="s">
        <v>220</v>
      </c>
      <c r="Q2" s="24" t="s">
        <v>221</v>
      </c>
      <c r="R2" s="24" t="s">
        <v>222</v>
      </c>
      <c r="S2" s="24" t="s">
        <v>223</v>
      </c>
    </row>
    <row r="3" spans="1:20" ht="36" customHeight="1">
      <c r="A3" s="22" t="s">
        <v>404</v>
      </c>
      <c r="B3" s="24" t="s">
        <v>224</v>
      </c>
      <c r="C3" s="24" t="s">
        <v>66</v>
      </c>
      <c r="D3" s="24" t="s">
        <v>122</v>
      </c>
      <c r="E3" s="24" t="s">
        <v>225</v>
      </c>
      <c r="F3" s="24" t="s">
        <v>226</v>
      </c>
      <c r="G3" s="24" t="s">
        <v>422</v>
      </c>
      <c r="H3" s="24" t="s">
        <v>420</v>
      </c>
      <c r="I3" s="24" t="s">
        <v>228</v>
      </c>
      <c r="J3" s="24" t="s">
        <v>107</v>
      </c>
      <c r="K3" s="24" t="s">
        <v>229</v>
      </c>
      <c r="L3" s="24" t="s">
        <v>107</v>
      </c>
      <c r="M3" s="24" t="s">
        <v>230</v>
      </c>
      <c r="N3" s="24" t="s">
        <v>421</v>
      </c>
      <c r="O3" s="24" t="s">
        <v>231</v>
      </c>
      <c r="P3" s="24" t="s">
        <v>232</v>
      </c>
      <c r="Q3" s="24" t="s">
        <v>233</v>
      </c>
      <c r="R3" s="24" t="s">
        <v>146</v>
      </c>
      <c r="S3" s="24" t="s">
        <v>234</v>
      </c>
    </row>
    <row r="4" spans="1:20">
      <c r="A4" s="25">
        <v>1</v>
      </c>
      <c r="B4" s="25">
        <v>0</v>
      </c>
      <c r="C4" s="25">
        <v>0</v>
      </c>
      <c r="D4" s="25">
        <v>2</v>
      </c>
      <c r="E4" s="25">
        <v>0</v>
      </c>
      <c r="F4" s="25">
        <v>0</v>
      </c>
      <c r="G4" s="25">
        <v>0</v>
      </c>
      <c r="H4" s="25">
        <v>0</v>
      </c>
      <c r="I4" s="25">
        <v>0</v>
      </c>
      <c r="J4" s="25">
        <v>0</v>
      </c>
      <c r="K4" s="25">
        <v>0</v>
      </c>
      <c r="L4" s="25">
        <v>0</v>
      </c>
      <c r="M4" s="25">
        <v>0</v>
      </c>
      <c r="N4" s="25">
        <v>0</v>
      </c>
      <c r="O4" s="25">
        <v>0</v>
      </c>
      <c r="P4" s="25">
        <v>0</v>
      </c>
      <c r="Q4" s="25">
        <v>0</v>
      </c>
      <c r="R4" s="25">
        <v>0</v>
      </c>
      <c r="S4" s="25">
        <v>0</v>
      </c>
      <c r="T4">
        <f>SUM(B4:S4)</f>
        <v>2</v>
      </c>
    </row>
    <row r="5" spans="1:20">
      <c r="A5" s="25">
        <v>2</v>
      </c>
      <c r="B5" s="25">
        <v>0</v>
      </c>
      <c r="C5" s="25">
        <v>0</v>
      </c>
      <c r="D5" s="25">
        <v>0</v>
      </c>
      <c r="E5" s="25">
        <v>0</v>
      </c>
      <c r="F5" s="25">
        <v>0</v>
      </c>
      <c r="G5" s="25">
        <v>0</v>
      </c>
      <c r="H5" s="25">
        <v>0</v>
      </c>
      <c r="I5" s="25">
        <v>0</v>
      </c>
      <c r="J5" s="25">
        <v>0</v>
      </c>
      <c r="K5" s="25">
        <v>0</v>
      </c>
      <c r="L5" s="25">
        <v>0</v>
      </c>
      <c r="M5" s="25">
        <v>0</v>
      </c>
      <c r="N5" s="25">
        <v>0</v>
      </c>
      <c r="O5" s="25">
        <v>0</v>
      </c>
      <c r="P5" s="25">
        <v>0</v>
      </c>
      <c r="Q5" s="25">
        <v>0</v>
      </c>
      <c r="R5" s="25">
        <v>0</v>
      </c>
      <c r="S5" s="25">
        <v>0</v>
      </c>
      <c r="T5">
        <v>0</v>
      </c>
    </row>
    <row r="6" spans="1:20">
      <c r="A6" s="25">
        <v>3</v>
      </c>
      <c r="B6" s="25">
        <v>0</v>
      </c>
      <c r="C6" s="25">
        <v>0</v>
      </c>
      <c r="D6" s="25">
        <v>0</v>
      </c>
      <c r="E6" s="25">
        <v>0</v>
      </c>
      <c r="F6" s="25">
        <v>0</v>
      </c>
      <c r="G6" s="25">
        <v>0</v>
      </c>
      <c r="H6" s="25">
        <v>0</v>
      </c>
      <c r="I6" s="25">
        <v>0</v>
      </c>
      <c r="J6" s="25">
        <v>1</v>
      </c>
      <c r="K6" s="25">
        <v>0</v>
      </c>
      <c r="L6" s="25">
        <v>0</v>
      </c>
      <c r="M6" s="25">
        <v>0</v>
      </c>
      <c r="N6" s="25">
        <v>0</v>
      </c>
      <c r="O6" s="25">
        <v>0</v>
      </c>
      <c r="P6" s="25">
        <v>3</v>
      </c>
      <c r="Q6" s="25">
        <v>0</v>
      </c>
      <c r="R6" s="25">
        <v>0</v>
      </c>
      <c r="S6" s="25">
        <v>0</v>
      </c>
      <c r="T6">
        <f t="shared" ref="T6:T38" si="0">SUM(B6:S6)</f>
        <v>4</v>
      </c>
    </row>
    <row r="7" spans="1:20">
      <c r="A7" s="25">
        <v>4</v>
      </c>
      <c r="B7" s="25">
        <v>0</v>
      </c>
      <c r="C7" s="25">
        <v>0</v>
      </c>
      <c r="D7" s="25">
        <v>0</v>
      </c>
      <c r="E7" s="25">
        <v>0</v>
      </c>
      <c r="F7" s="25">
        <v>0</v>
      </c>
      <c r="G7" s="25">
        <v>0</v>
      </c>
      <c r="H7" s="25">
        <v>0</v>
      </c>
      <c r="I7" s="25">
        <v>0</v>
      </c>
      <c r="J7" s="25">
        <v>0</v>
      </c>
      <c r="K7" s="25">
        <v>0</v>
      </c>
      <c r="L7" s="25">
        <v>0</v>
      </c>
      <c r="M7" s="25">
        <v>0</v>
      </c>
      <c r="N7" s="25">
        <v>0</v>
      </c>
      <c r="O7" s="25">
        <v>0</v>
      </c>
      <c r="P7" s="25">
        <v>0</v>
      </c>
      <c r="Q7" s="25">
        <v>0</v>
      </c>
      <c r="R7" s="25">
        <v>0</v>
      </c>
      <c r="S7" s="25">
        <v>0</v>
      </c>
      <c r="T7">
        <f t="shared" si="0"/>
        <v>0</v>
      </c>
    </row>
    <row r="8" spans="1:20">
      <c r="A8" s="25">
        <v>5</v>
      </c>
      <c r="B8" s="25">
        <v>0</v>
      </c>
      <c r="C8" s="25">
        <v>0</v>
      </c>
      <c r="D8" s="25">
        <v>0</v>
      </c>
      <c r="E8" s="25">
        <v>0</v>
      </c>
      <c r="F8" s="25">
        <v>0</v>
      </c>
      <c r="G8" s="25">
        <v>0</v>
      </c>
      <c r="H8" s="25">
        <v>0</v>
      </c>
      <c r="I8" s="25">
        <v>0</v>
      </c>
      <c r="J8" s="25">
        <v>0</v>
      </c>
      <c r="K8" s="25">
        <v>0</v>
      </c>
      <c r="L8" s="25">
        <v>0</v>
      </c>
      <c r="M8" s="25">
        <v>0</v>
      </c>
      <c r="N8" s="25">
        <v>0</v>
      </c>
      <c r="O8" s="25">
        <v>0</v>
      </c>
      <c r="P8" s="25">
        <v>1</v>
      </c>
      <c r="Q8" s="25">
        <v>0</v>
      </c>
      <c r="R8" s="25">
        <v>0</v>
      </c>
      <c r="S8" s="25">
        <v>0</v>
      </c>
      <c r="T8">
        <f t="shared" si="0"/>
        <v>1</v>
      </c>
    </row>
    <row r="9" spans="1:20">
      <c r="A9" s="25">
        <v>6</v>
      </c>
      <c r="B9" s="25">
        <v>0</v>
      </c>
      <c r="C9" s="25">
        <v>1</v>
      </c>
      <c r="D9" s="25">
        <v>1</v>
      </c>
      <c r="E9" s="25">
        <v>0</v>
      </c>
      <c r="F9" s="25">
        <v>0</v>
      </c>
      <c r="G9" s="25">
        <v>0</v>
      </c>
      <c r="H9" s="25">
        <v>0</v>
      </c>
      <c r="I9" s="25">
        <v>0</v>
      </c>
      <c r="J9" s="25">
        <v>0</v>
      </c>
      <c r="K9" s="25">
        <v>0</v>
      </c>
      <c r="L9" s="25">
        <v>0</v>
      </c>
      <c r="M9" s="25">
        <v>0</v>
      </c>
      <c r="N9" s="25">
        <v>2</v>
      </c>
      <c r="O9" s="25">
        <v>0</v>
      </c>
      <c r="P9" s="25">
        <v>1</v>
      </c>
      <c r="Q9" s="25">
        <v>0</v>
      </c>
      <c r="R9" s="25">
        <v>0</v>
      </c>
      <c r="S9" s="25">
        <v>0</v>
      </c>
      <c r="T9">
        <f t="shared" si="0"/>
        <v>5</v>
      </c>
    </row>
    <row r="10" spans="1:20">
      <c r="A10" s="25">
        <v>7</v>
      </c>
      <c r="B10" s="25">
        <v>0</v>
      </c>
      <c r="C10" s="25">
        <v>0</v>
      </c>
      <c r="D10" s="25">
        <v>0</v>
      </c>
      <c r="E10" s="25">
        <v>0</v>
      </c>
      <c r="F10" s="25">
        <v>0</v>
      </c>
      <c r="G10" s="25">
        <v>0</v>
      </c>
      <c r="H10" s="25">
        <v>0</v>
      </c>
      <c r="I10" s="25">
        <v>0</v>
      </c>
      <c r="J10" s="25">
        <v>0</v>
      </c>
      <c r="K10" s="25">
        <v>0</v>
      </c>
      <c r="L10" s="25">
        <v>0</v>
      </c>
      <c r="M10" s="25">
        <v>0</v>
      </c>
      <c r="N10" s="25">
        <v>0</v>
      </c>
      <c r="O10" s="25">
        <v>0</v>
      </c>
      <c r="P10" s="25">
        <v>0</v>
      </c>
      <c r="Q10" s="25">
        <v>0</v>
      </c>
      <c r="R10" s="25">
        <v>0</v>
      </c>
      <c r="S10" s="25">
        <v>0</v>
      </c>
      <c r="T10">
        <f t="shared" si="0"/>
        <v>0</v>
      </c>
    </row>
    <row r="11" spans="1:20">
      <c r="A11" s="25">
        <v>8</v>
      </c>
      <c r="B11" s="25">
        <v>0</v>
      </c>
      <c r="C11" s="25">
        <v>0</v>
      </c>
      <c r="D11" s="25">
        <v>0</v>
      </c>
      <c r="E11" s="25">
        <v>0</v>
      </c>
      <c r="F11" s="25">
        <v>0</v>
      </c>
      <c r="G11" s="25">
        <v>0</v>
      </c>
      <c r="H11" s="25">
        <v>0</v>
      </c>
      <c r="I11" s="25">
        <v>0</v>
      </c>
      <c r="J11" s="25">
        <v>0</v>
      </c>
      <c r="K11" s="25">
        <v>0</v>
      </c>
      <c r="L11" s="25">
        <v>0</v>
      </c>
      <c r="M11" s="25">
        <v>0</v>
      </c>
      <c r="N11" s="25">
        <v>0</v>
      </c>
      <c r="O11" s="25">
        <v>0</v>
      </c>
      <c r="P11" s="25">
        <v>0</v>
      </c>
      <c r="Q11" s="25">
        <v>0</v>
      </c>
      <c r="R11" s="25">
        <v>0</v>
      </c>
      <c r="S11" s="25">
        <v>0</v>
      </c>
      <c r="T11">
        <f t="shared" si="0"/>
        <v>0</v>
      </c>
    </row>
    <row r="12" spans="1:20">
      <c r="A12" s="25">
        <v>9</v>
      </c>
      <c r="B12" s="25">
        <v>0</v>
      </c>
      <c r="C12" s="25">
        <v>0</v>
      </c>
      <c r="D12" s="25">
        <v>0</v>
      </c>
      <c r="E12" s="25">
        <v>0</v>
      </c>
      <c r="F12" s="25">
        <v>0</v>
      </c>
      <c r="G12" s="25">
        <v>0</v>
      </c>
      <c r="H12" s="25">
        <v>0</v>
      </c>
      <c r="I12" s="25">
        <v>0</v>
      </c>
      <c r="J12" s="25">
        <v>0</v>
      </c>
      <c r="K12" s="25">
        <v>0</v>
      </c>
      <c r="L12" s="25">
        <v>0</v>
      </c>
      <c r="M12" s="25">
        <v>0</v>
      </c>
      <c r="N12" s="25">
        <v>0</v>
      </c>
      <c r="O12" s="25">
        <v>0</v>
      </c>
      <c r="P12" s="25">
        <v>0</v>
      </c>
      <c r="Q12" s="25">
        <v>0</v>
      </c>
      <c r="R12" s="25">
        <v>0</v>
      </c>
      <c r="S12" s="25">
        <v>0</v>
      </c>
      <c r="T12">
        <f t="shared" si="0"/>
        <v>0</v>
      </c>
    </row>
    <row r="13" spans="1:20">
      <c r="A13" s="25">
        <v>10</v>
      </c>
      <c r="B13" s="25">
        <v>1</v>
      </c>
      <c r="C13" s="25">
        <v>1</v>
      </c>
      <c r="D13" s="25">
        <v>1</v>
      </c>
      <c r="E13" s="25">
        <v>1</v>
      </c>
      <c r="F13" s="25">
        <v>1</v>
      </c>
      <c r="G13" s="25">
        <v>0</v>
      </c>
      <c r="H13" s="25">
        <v>0</v>
      </c>
      <c r="I13" s="25">
        <v>0</v>
      </c>
      <c r="J13" s="25">
        <v>0</v>
      </c>
      <c r="K13" s="25">
        <v>0</v>
      </c>
      <c r="L13" s="25">
        <v>0</v>
      </c>
      <c r="M13" s="25">
        <v>0</v>
      </c>
      <c r="N13" s="25">
        <v>1</v>
      </c>
      <c r="O13" s="25">
        <v>0</v>
      </c>
      <c r="P13" s="25">
        <v>0</v>
      </c>
      <c r="Q13" s="25">
        <v>0</v>
      </c>
      <c r="R13" s="25">
        <v>0</v>
      </c>
      <c r="S13" s="25">
        <v>0</v>
      </c>
      <c r="T13">
        <f t="shared" si="0"/>
        <v>6</v>
      </c>
    </row>
    <row r="14" spans="1:20">
      <c r="A14" s="25">
        <v>11</v>
      </c>
      <c r="B14" s="25">
        <v>0</v>
      </c>
      <c r="C14" s="25">
        <v>0</v>
      </c>
      <c r="D14" s="25">
        <v>0</v>
      </c>
      <c r="E14" s="25">
        <v>0</v>
      </c>
      <c r="F14" s="25">
        <v>0</v>
      </c>
      <c r="G14" s="25">
        <v>0</v>
      </c>
      <c r="H14" s="25">
        <v>0</v>
      </c>
      <c r="I14" s="25">
        <v>0</v>
      </c>
      <c r="J14" s="25">
        <v>0</v>
      </c>
      <c r="K14" s="25">
        <v>0</v>
      </c>
      <c r="L14" s="25">
        <v>0</v>
      </c>
      <c r="M14" s="25">
        <v>0</v>
      </c>
      <c r="N14" s="25">
        <v>0</v>
      </c>
      <c r="O14" s="25">
        <v>0</v>
      </c>
      <c r="P14" s="25">
        <v>1</v>
      </c>
      <c r="Q14" s="25">
        <v>0</v>
      </c>
      <c r="R14" s="25">
        <v>0</v>
      </c>
      <c r="S14" s="25">
        <v>0</v>
      </c>
      <c r="T14">
        <f t="shared" si="0"/>
        <v>1</v>
      </c>
    </row>
    <row r="15" spans="1:20">
      <c r="A15" s="25">
        <v>12</v>
      </c>
      <c r="B15" s="25">
        <v>0</v>
      </c>
      <c r="C15" s="25">
        <v>0</v>
      </c>
      <c r="D15" s="25">
        <v>0</v>
      </c>
      <c r="E15" s="25">
        <v>0</v>
      </c>
      <c r="F15" s="25">
        <v>0</v>
      </c>
      <c r="G15" s="25">
        <v>0</v>
      </c>
      <c r="H15" s="25">
        <v>0</v>
      </c>
      <c r="I15" s="25">
        <v>0</v>
      </c>
      <c r="J15" s="25">
        <v>0</v>
      </c>
      <c r="K15" s="25">
        <v>0</v>
      </c>
      <c r="L15" s="25">
        <v>0</v>
      </c>
      <c r="M15" s="25">
        <v>0</v>
      </c>
      <c r="N15" s="25">
        <v>0</v>
      </c>
      <c r="O15" s="25">
        <v>0</v>
      </c>
      <c r="P15" s="25">
        <v>0</v>
      </c>
      <c r="Q15" s="25">
        <v>0</v>
      </c>
      <c r="R15" s="25">
        <v>0</v>
      </c>
      <c r="S15" s="25">
        <v>0</v>
      </c>
      <c r="T15">
        <f t="shared" si="0"/>
        <v>0</v>
      </c>
    </row>
    <row r="16" spans="1:20">
      <c r="A16" s="25">
        <v>13</v>
      </c>
      <c r="B16" s="25">
        <v>0</v>
      </c>
      <c r="C16" s="25">
        <v>0</v>
      </c>
      <c r="D16" s="25">
        <v>0</v>
      </c>
      <c r="E16" s="25">
        <v>0</v>
      </c>
      <c r="F16" s="25">
        <v>0</v>
      </c>
      <c r="G16" s="25">
        <v>1</v>
      </c>
      <c r="H16" s="25">
        <v>0</v>
      </c>
      <c r="I16" s="25">
        <v>0</v>
      </c>
      <c r="J16" s="25">
        <v>0</v>
      </c>
      <c r="K16" s="25">
        <v>0</v>
      </c>
      <c r="L16" s="25">
        <v>0</v>
      </c>
      <c r="M16" s="25">
        <v>0</v>
      </c>
      <c r="N16" s="25">
        <v>0</v>
      </c>
      <c r="O16" s="25">
        <v>0</v>
      </c>
      <c r="P16" s="25">
        <v>0</v>
      </c>
      <c r="Q16" s="25">
        <v>0</v>
      </c>
      <c r="R16" s="25">
        <v>0</v>
      </c>
      <c r="S16" s="25">
        <v>0</v>
      </c>
      <c r="T16">
        <f t="shared" si="0"/>
        <v>1</v>
      </c>
    </row>
    <row r="17" spans="1:20">
      <c r="A17" s="25">
        <v>14</v>
      </c>
      <c r="B17" s="25">
        <v>0</v>
      </c>
      <c r="C17" s="25">
        <v>0</v>
      </c>
      <c r="D17" s="25">
        <v>2</v>
      </c>
      <c r="E17" s="25">
        <v>0</v>
      </c>
      <c r="F17" s="25">
        <v>0</v>
      </c>
      <c r="G17" s="25">
        <v>0</v>
      </c>
      <c r="H17" s="25">
        <v>0</v>
      </c>
      <c r="I17" s="25">
        <v>0</v>
      </c>
      <c r="J17" s="25">
        <v>0</v>
      </c>
      <c r="K17" s="25">
        <v>0</v>
      </c>
      <c r="L17" s="25">
        <v>0</v>
      </c>
      <c r="M17" s="25">
        <v>0</v>
      </c>
      <c r="N17" s="25">
        <v>0</v>
      </c>
      <c r="O17" s="25">
        <v>0</v>
      </c>
      <c r="P17" s="25">
        <v>0</v>
      </c>
      <c r="Q17" s="25">
        <v>0</v>
      </c>
      <c r="R17" s="25">
        <v>0</v>
      </c>
      <c r="S17" s="25">
        <v>0</v>
      </c>
      <c r="T17">
        <f t="shared" si="0"/>
        <v>2</v>
      </c>
    </row>
    <row r="18" spans="1:20">
      <c r="A18" s="25">
        <v>15</v>
      </c>
      <c r="B18" s="25">
        <v>0</v>
      </c>
      <c r="C18" s="25">
        <v>1</v>
      </c>
      <c r="D18" s="25">
        <v>0</v>
      </c>
      <c r="E18" s="25">
        <v>0</v>
      </c>
      <c r="F18" s="25">
        <v>0</v>
      </c>
      <c r="G18" s="25">
        <v>0</v>
      </c>
      <c r="H18" s="25">
        <v>0</v>
      </c>
      <c r="I18" s="25">
        <v>0</v>
      </c>
      <c r="J18" s="25">
        <v>0</v>
      </c>
      <c r="K18" s="25">
        <v>0</v>
      </c>
      <c r="L18" s="25">
        <v>0</v>
      </c>
      <c r="M18" s="25">
        <v>0</v>
      </c>
      <c r="N18" s="25">
        <v>1</v>
      </c>
      <c r="O18" s="25">
        <v>0</v>
      </c>
      <c r="P18" s="25">
        <v>0</v>
      </c>
      <c r="Q18" s="25">
        <v>0</v>
      </c>
      <c r="R18" s="25">
        <v>0</v>
      </c>
      <c r="S18" s="25">
        <v>0</v>
      </c>
      <c r="T18">
        <f t="shared" si="0"/>
        <v>2</v>
      </c>
    </row>
    <row r="19" spans="1:20">
      <c r="A19" s="25">
        <v>16</v>
      </c>
      <c r="B19" s="25">
        <v>0</v>
      </c>
      <c r="C19" s="25">
        <v>0</v>
      </c>
      <c r="D19" s="25">
        <v>1</v>
      </c>
      <c r="E19" s="25">
        <v>0</v>
      </c>
      <c r="F19" s="25">
        <v>0</v>
      </c>
      <c r="G19" s="25">
        <v>2</v>
      </c>
      <c r="H19" s="25">
        <v>0</v>
      </c>
      <c r="I19" s="25">
        <v>0</v>
      </c>
      <c r="J19" s="25">
        <v>0</v>
      </c>
      <c r="K19" s="25">
        <v>0</v>
      </c>
      <c r="L19" s="25">
        <v>0</v>
      </c>
      <c r="M19" s="25">
        <v>0</v>
      </c>
      <c r="N19" s="25">
        <v>0</v>
      </c>
      <c r="O19" s="25">
        <v>0</v>
      </c>
      <c r="P19" s="25">
        <v>0</v>
      </c>
      <c r="Q19" s="25">
        <v>0</v>
      </c>
      <c r="R19" s="25">
        <v>0</v>
      </c>
      <c r="S19" s="25">
        <v>0</v>
      </c>
      <c r="T19">
        <f t="shared" si="0"/>
        <v>3</v>
      </c>
    </row>
    <row r="20" spans="1:20">
      <c r="A20" s="25">
        <v>17</v>
      </c>
      <c r="B20" s="25">
        <v>0</v>
      </c>
      <c r="C20" s="25">
        <v>0</v>
      </c>
      <c r="D20" s="25">
        <v>0</v>
      </c>
      <c r="E20" s="25">
        <v>0</v>
      </c>
      <c r="F20" s="25">
        <v>0</v>
      </c>
      <c r="G20" s="25">
        <v>0</v>
      </c>
      <c r="H20" s="25">
        <v>0</v>
      </c>
      <c r="I20" s="25">
        <v>0</v>
      </c>
      <c r="J20" s="25">
        <v>0</v>
      </c>
      <c r="K20" s="25">
        <v>0</v>
      </c>
      <c r="L20" s="25">
        <v>0</v>
      </c>
      <c r="M20" s="25">
        <v>0</v>
      </c>
      <c r="N20" s="25">
        <v>0</v>
      </c>
      <c r="O20" s="25">
        <v>0</v>
      </c>
      <c r="P20" s="25">
        <v>1</v>
      </c>
      <c r="Q20" s="25">
        <v>0</v>
      </c>
      <c r="R20" s="25">
        <v>0</v>
      </c>
      <c r="S20" s="25">
        <v>0</v>
      </c>
      <c r="T20">
        <f t="shared" si="0"/>
        <v>1</v>
      </c>
    </row>
    <row r="21" spans="1:20">
      <c r="A21" s="25">
        <v>18</v>
      </c>
      <c r="B21" s="25">
        <v>0</v>
      </c>
      <c r="C21" s="25">
        <v>0</v>
      </c>
      <c r="D21" s="25">
        <v>1</v>
      </c>
      <c r="E21" s="25">
        <v>0</v>
      </c>
      <c r="F21" s="25">
        <v>0</v>
      </c>
      <c r="G21" s="25">
        <v>0</v>
      </c>
      <c r="H21" s="25">
        <v>0</v>
      </c>
      <c r="I21" s="25">
        <v>0</v>
      </c>
      <c r="J21" s="25">
        <v>0</v>
      </c>
      <c r="K21" s="25">
        <v>0</v>
      </c>
      <c r="L21" s="25">
        <v>0</v>
      </c>
      <c r="M21" s="25">
        <v>0</v>
      </c>
      <c r="N21" s="25">
        <v>0</v>
      </c>
      <c r="O21" s="25">
        <v>0</v>
      </c>
      <c r="P21" s="25">
        <v>0</v>
      </c>
      <c r="Q21" s="25">
        <v>0</v>
      </c>
      <c r="R21" s="25">
        <v>0</v>
      </c>
      <c r="S21" s="25">
        <v>0</v>
      </c>
      <c r="T21">
        <f t="shared" si="0"/>
        <v>1</v>
      </c>
    </row>
    <row r="22" spans="1:20">
      <c r="A22" s="25">
        <v>19</v>
      </c>
      <c r="B22" s="25">
        <v>0</v>
      </c>
      <c r="C22" s="25">
        <v>0</v>
      </c>
      <c r="D22" s="25">
        <v>0</v>
      </c>
      <c r="E22" s="25">
        <v>0</v>
      </c>
      <c r="F22" s="25">
        <v>0</v>
      </c>
      <c r="G22" s="25">
        <v>1</v>
      </c>
      <c r="H22" s="25">
        <v>0</v>
      </c>
      <c r="I22" s="25">
        <v>0</v>
      </c>
      <c r="J22" s="25">
        <v>0</v>
      </c>
      <c r="K22" s="25">
        <v>0</v>
      </c>
      <c r="L22" s="25">
        <v>0</v>
      </c>
      <c r="M22" s="25">
        <v>0</v>
      </c>
      <c r="N22" s="25">
        <v>0</v>
      </c>
      <c r="O22" s="25">
        <v>0</v>
      </c>
      <c r="P22" s="25">
        <v>0</v>
      </c>
      <c r="Q22" s="25">
        <v>0</v>
      </c>
      <c r="R22" s="25">
        <v>0</v>
      </c>
      <c r="S22" s="25">
        <v>0</v>
      </c>
      <c r="T22">
        <f t="shared" si="0"/>
        <v>1</v>
      </c>
    </row>
    <row r="23" spans="1:20">
      <c r="A23" s="25">
        <v>20</v>
      </c>
      <c r="B23" s="25">
        <v>0</v>
      </c>
      <c r="C23" s="25">
        <v>0</v>
      </c>
      <c r="D23" s="25">
        <v>0</v>
      </c>
      <c r="E23" s="25">
        <v>0</v>
      </c>
      <c r="F23" s="25">
        <v>0</v>
      </c>
      <c r="G23" s="25">
        <v>0</v>
      </c>
      <c r="H23" s="25">
        <v>0</v>
      </c>
      <c r="I23" s="25">
        <v>0</v>
      </c>
      <c r="J23" s="25">
        <v>0</v>
      </c>
      <c r="K23" s="25">
        <v>0</v>
      </c>
      <c r="L23" s="25">
        <v>0</v>
      </c>
      <c r="M23" s="25">
        <v>0</v>
      </c>
      <c r="N23" s="25">
        <v>0</v>
      </c>
      <c r="O23" s="25">
        <v>0</v>
      </c>
      <c r="P23" s="25">
        <v>0</v>
      </c>
      <c r="Q23" s="25">
        <v>0</v>
      </c>
      <c r="R23" s="25">
        <v>0</v>
      </c>
      <c r="S23" s="25">
        <v>0</v>
      </c>
      <c r="T23">
        <f t="shared" si="0"/>
        <v>0</v>
      </c>
    </row>
    <row r="24" spans="1:20">
      <c r="A24" s="25">
        <v>21</v>
      </c>
      <c r="B24" s="25">
        <v>0</v>
      </c>
      <c r="C24" s="25">
        <v>0</v>
      </c>
      <c r="D24" s="25">
        <v>0</v>
      </c>
      <c r="E24" s="25">
        <v>0</v>
      </c>
      <c r="F24" s="25">
        <v>0</v>
      </c>
      <c r="G24" s="25">
        <v>0</v>
      </c>
      <c r="H24" s="25">
        <v>0</v>
      </c>
      <c r="I24" s="25">
        <v>0</v>
      </c>
      <c r="J24" s="25">
        <v>0</v>
      </c>
      <c r="K24" s="25">
        <v>0</v>
      </c>
      <c r="L24" s="25">
        <v>0</v>
      </c>
      <c r="M24" s="25">
        <v>0</v>
      </c>
      <c r="N24" s="25">
        <v>0</v>
      </c>
      <c r="O24" s="25">
        <v>0</v>
      </c>
      <c r="P24" s="25">
        <v>0</v>
      </c>
      <c r="Q24" s="25">
        <v>0</v>
      </c>
      <c r="R24" s="25">
        <v>0</v>
      </c>
      <c r="S24" s="25">
        <v>0</v>
      </c>
      <c r="T24">
        <f t="shared" si="0"/>
        <v>0</v>
      </c>
    </row>
    <row r="25" spans="1:20">
      <c r="A25" s="25">
        <v>22</v>
      </c>
      <c r="B25" s="25">
        <v>0</v>
      </c>
      <c r="C25" s="25">
        <v>0</v>
      </c>
      <c r="D25" s="25">
        <v>0</v>
      </c>
      <c r="E25" s="25">
        <v>0</v>
      </c>
      <c r="F25" s="25">
        <v>0</v>
      </c>
      <c r="G25" s="25">
        <v>0</v>
      </c>
      <c r="H25" s="25">
        <v>0</v>
      </c>
      <c r="I25" s="25">
        <v>0</v>
      </c>
      <c r="J25" s="25">
        <v>0</v>
      </c>
      <c r="K25" s="25">
        <v>0</v>
      </c>
      <c r="L25" s="25">
        <v>0</v>
      </c>
      <c r="M25" s="25">
        <v>0</v>
      </c>
      <c r="N25" s="25">
        <v>0</v>
      </c>
      <c r="O25" s="25">
        <v>0</v>
      </c>
      <c r="P25" s="25">
        <v>0</v>
      </c>
      <c r="Q25" s="25">
        <v>0</v>
      </c>
      <c r="R25" s="25">
        <v>0</v>
      </c>
      <c r="S25" s="25">
        <v>0</v>
      </c>
      <c r="T25">
        <f t="shared" si="0"/>
        <v>0</v>
      </c>
    </row>
    <row r="26" spans="1:20">
      <c r="A26" s="25">
        <v>23</v>
      </c>
      <c r="B26" s="25">
        <v>0</v>
      </c>
      <c r="C26" s="25">
        <v>0</v>
      </c>
      <c r="D26" s="25">
        <v>0</v>
      </c>
      <c r="E26" s="25">
        <v>0</v>
      </c>
      <c r="F26" s="25">
        <v>0</v>
      </c>
      <c r="G26" s="25">
        <v>0</v>
      </c>
      <c r="H26" s="25">
        <v>0</v>
      </c>
      <c r="I26" s="25">
        <v>0</v>
      </c>
      <c r="J26" s="25">
        <v>0</v>
      </c>
      <c r="K26" s="25">
        <v>0</v>
      </c>
      <c r="L26" s="25">
        <v>0</v>
      </c>
      <c r="M26" s="25">
        <v>0</v>
      </c>
      <c r="N26" s="25">
        <v>0</v>
      </c>
      <c r="O26" s="25">
        <v>0</v>
      </c>
      <c r="P26" s="25">
        <v>0</v>
      </c>
      <c r="Q26" s="25">
        <v>0</v>
      </c>
      <c r="R26" s="25">
        <v>0</v>
      </c>
      <c r="S26" s="25">
        <v>0</v>
      </c>
      <c r="T26">
        <f t="shared" si="0"/>
        <v>0</v>
      </c>
    </row>
    <row r="27" spans="1:20">
      <c r="A27" s="25">
        <v>24</v>
      </c>
      <c r="B27" s="25">
        <v>0</v>
      </c>
      <c r="C27" s="25">
        <v>1</v>
      </c>
      <c r="D27" s="25">
        <v>0</v>
      </c>
      <c r="E27" s="25">
        <v>0</v>
      </c>
      <c r="F27" s="25">
        <v>0</v>
      </c>
      <c r="G27" s="25">
        <v>0</v>
      </c>
      <c r="H27" s="25">
        <v>0</v>
      </c>
      <c r="I27" s="25">
        <v>0</v>
      </c>
      <c r="J27" s="25">
        <v>0</v>
      </c>
      <c r="K27" s="25">
        <v>0</v>
      </c>
      <c r="L27" s="25">
        <v>0</v>
      </c>
      <c r="M27" s="25">
        <v>0</v>
      </c>
      <c r="N27" s="25">
        <v>1</v>
      </c>
      <c r="O27" s="25">
        <v>0</v>
      </c>
      <c r="P27" s="25">
        <v>0</v>
      </c>
      <c r="Q27" s="25">
        <v>0</v>
      </c>
      <c r="R27" s="25">
        <v>0</v>
      </c>
      <c r="S27" s="25">
        <v>0</v>
      </c>
      <c r="T27">
        <f t="shared" si="0"/>
        <v>2</v>
      </c>
    </row>
    <row r="28" spans="1:20">
      <c r="A28" s="25">
        <v>25</v>
      </c>
      <c r="B28" s="25">
        <v>0</v>
      </c>
      <c r="C28" s="25">
        <v>0</v>
      </c>
      <c r="D28" s="25">
        <v>1</v>
      </c>
      <c r="E28" s="25">
        <v>0</v>
      </c>
      <c r="F28" s="25">
        <v>0</v>
      </c>
      <c r="G28" s="25">
        <v>0</v>
      </c>
      <c r="H28" s="25">
        <v>0</v>
      </c>
      <c r="I28" s="25">
        <v>0</v>
      </c>
      <c r="J28" s="25">
        <v>0</v>
      </c>
      <c r="K28" s="25">
        <v>0</v>
      </c>
      <c r="L28" s="25">
        <v>0</v>
      </c>
      <c r="M28" s="25">
        <v>0</v>
      </c>
      <c r="N28" s="25">
        <v>0</v>
      </c>
      <c r="O28" s="25">
        <v>0</v>
      </c>
      <c r="P28" s="25">
        <v>3</v>
      </c>
      <c r="Q28" s="25">
        <v>0</v>
      </c>
      <c r="R28" s="25">
        <v>0</v>
      </c>
      <c r="S28" s="25">
        <v>0</v>
      </c>
      <c r="T28">
        <f t="shared" si="0"/>
        <v>4</v>
      </c>
    </row>
    <row r="29" spans="1:20">
      <c r="A29" s="25">
        <v>26</v>
      </c>
      <c r="B29" s="25">
        <v>0</v>
      </c>
      <c r="C29" s="25">
        <v>0</v>
      </c>
      <c r="D29" s="25">
        <v>0</v>
      </c>
      <c r="E29" s="25">
        <v>0</v>
      </c>
      <c r="F29" s="25">
        <v>0</v>
      </c>
      <c r="G29" s="25">
        <v>0</v>
      </c>
      <c r="H29" s="25">
        <v>0</v>
      </c>
      <c r="I29" s="25">
        <v>0</v>
      </c>
      <c r="J29" s="25">
        <v>0</v>
      </c>
      <c r="K29" s="25">
        <v>0</v>
      </c>
      <c r="L29" s="25">
        <v>0</v>
      </c>
      <c r="M29" s="25">
        <v>0</v>
      </c>
      <c r="N29" s="25">
        <v>0</v>
      </c>
      <c r="O29" s="25">
        <v>0</v>
      </c>
      <c r="P29" s="25">
        <v>0</v>
      </c>
      <c r="Q29" s="25">
        <v>0</v>
      </c>
      <c r="R29" s="25">
        <v>0</v>
      </c>
      <c r="S29" s="25">
        <v>0</v>
      </c>
      <c r="T29">
        <f t="shared" si="0"/>
        <v>0</v>
      </c>
    </row>
    <row r="30" spans="1:20">
      <c r="A30" s="25">
        <v>27</v>
      </c>
      <c r="B30" s="25">
        <v>1</v>
      </c>
      <c r="C30" s="25">
        <v>0</v>
      </c>
      <c r="D30" s="25">
        <v>0</v>
      </c>
      <c r="E30" s="25">
        <v>0</v>
      </c>
      <c r="F30" s="25">
        <v>0</v>
      </c>
      <c r="G30" s="25">
        <v>0</v>
      </c>
      <c r="H30" s="25">
        <v>0</v>
      </c>
      <c r="I30" s="25">
        <v>0</v>
      </c>
      <c r="J30" s="25">
        <v>0</v>
      </c>
      <c r="K30" s="25">
        <v>0</v>
      </c>
      <c r="L30" s="25">
        <v>0</v>
      </c>
      <c r="M30" s="25">
        <v>0</v>
      </c>
      <c r="N30" s="25">
        <v>0</v>
      </c>
      <c r="O30" s="25">
        <v>0</v>
      </c>
      <c r="P30" s="25">
        <v>0</v>
      </c>
      <c r="Q30" s="25">
        <v>0</v>
      </c>
      <c r="R30" s="25">
        <v>0</v>
      </c>
      <c r="S30" s="25">
        <v>0</v>
      </c>
      <c r="T30">
        <f t="shared" si="0"/>
        <v>1</v>
      </c>
    </row>
    <row r="31" spans="1:20">
      <c r="A31" s="25">
        <v>28</v>
      </c>
      <c r="B31" s="25">
        <v>0</v>
      </c>
      <c r="C31" s="25">
        <v>0</v>
      </c>
      <c r="D31" s="25">
        <v>0</v>
      </c>
      <c r="E31" s="25">
        <v>0</v>
      </c>
      <c r="F31" s="25">
        <v>0</v>
      </c>
      <c r="G31" s="25">
        <v>0</v>
      </c>
      <c r="H31" s="25">
        <v>0</v>
      </c>
      <c r="I31" s="25">
        <v>0</v>
      </c>
      <c r="J31" s="25">
        <v>0</v>
      </c>
      <c r="K31" s="25">
        <v>0</v>
      </c>
      <c r="L31" s="25">
        <v>0</v>
      </c>
      <c r="M31" s="25">
        <v>0</v>
      </c>
      <c r="N31" s="25">
        <v>0</v>
      </c>
      <c r="O31" s="25">
        <v>0</v>
      </c>
      <c r="P31" s="25">
        <v>0</v>
      </c>
      <c r="Q31" s="25">
        <v>0</v>
      </c>
      <c r="R31" s="25">
        <v>0</v>
      </c>
      <c r="S31" s="25">
        <v>0</v>
      </c>
      <c r="T31">
        <f t="shared" si="0"/>
        <v>0</v>
      </c>
    </row>
    <row r="32" spans="1:20">
      <c r="A32" s="25">
        <v>29</v>
      </c>
      <c r="B32" s="25">
        <v>1</v>
      </c>
      <c r="C32" s="25">
        <v>0</v>
      </c>
      <c r="D32" s="25">
        <v>0</v>
      </c>
      <c r="E32" s="25">
        <v>0</v>
      </c>
      <c r="F32" s="25">
        <v>0</v>
      </c>
      <c r="G32" s="25">
        <v>0</v>
      </c>
      <c r="H32" s="25">
        <v>0</v>
      </c>
      <c r="I32" s="25">
        <v>0</v>
      </c>
      <c r="J32" s="25">
        <v>0</v>
      </c>
      <c r="K32" s="25">
        <v>0</v>
      </c>
      <c r="L32" s="25">
        <v>0</v>
      </c>
      <c r="M32" s="25">
        <v>0</v>
      </c>
      <c r="N32" s="25">
        <v>0</v>
      </c>
      <c r="O32" s="25">
        <v>0</v>
      </c>
      <c r="P32" s="25">
        <v>0</v>
      </c>
      <c r="Q32" s="25">
        <v>0</v>
      </c>
      <c r="R32" s="25">
        <v>0</v>
      </c>
      <c r="S32" s="25">
        <v>0</v>
      </c>
      <c r="T32">
        <f t="shared" si="0"/>
        <v>1</v>
      </c>
    </row>
    <row r="33" spans="1:20">
      <c r="A33" s="25">
        <v>30</v>
      </c>
      <c r="B33" s="25">
        <v>0</v>
      </c>
      <c r="C33" s="25">
        <v>0</v>
      </c>
      <c r="D33" s="25">
        <v>0</v>
      </c>
      <c r="E33" s="25">
        <v>0</v>
      </c>
      <c r="F33" s="25">
        <v>0</v>
      </c>
      <c r="G33" s="25">
        <v>0</v>
      </c>
      <c r="H33" s="25">
        <v>0</v>
      </c>
      <c r="I33" s="25">
        <v>0</v>
      </c>
      <c r="J33" s="25">
        <v>0</v>
      </c>
      <c r="K33" s="25">
        <v>0</v>
      </c>
      <c r="L33" s="25">
        <v>0</v>
      </c>
      <c r="M33" s="25">
        <v>0</v>
      </c>
      <c r="N33" s="25">
        <v>0</v>
      </c>
      <c r="O33" s="25">
        <v>0</v>
      </c>
      <c r="P33" s="25">
        <v>0</v>
      </c>
      <c r="Q33" s="25">
        <v>0</v>
      </c>
      <c r="R33" s="25">
        <v>0</v>
      </c>
      <c r="S33" s="25">
        <v>0</v>
      </c>
      <c r="T33">
        <f t="shared" si="0"/>
        <v>0</v>
      </c>
    </row>
    <row r="34" spans="1:20">
      <c r="A34" s="25">
        <v>31</v>
      </c>
      <c r="B34" s="25">
        <v>0</v>
      </c>
      <c r="C34" s="25">
        <v>0</v>
      </c>
      <c r="D34" s="25">
        <v>0</v>
      </c>
      <c r="E34" s="25">
        <v>0</v>
      </c>
      <c r="F34" s="25">
        <v>0</v>
      </c>
      <c r="G34" s="25">
        <v>0</v>
      </c>
      <c r="H34" s="25">
        <v>0</v>
      </c>
      <c r="I34" s="25">
        <v>0</v>
      </c>
      <c r="J34" s="25">
        <v>0</v>
      </c>
      <c r="K34" s="25">
        <v>0</v>
      </c>
      <c r="L34" s="25">
        <v>0</v>
      </c>
      <c r="M34" s="25">
        <v>0</v>
      </c>
      <c r="N34" s="25">
        <v>0</v>
      </c>
      <c r="O34" s="25">
        <v>0</v>
      </c>
      <c r="P34" s="25">
        <v>0</v>
      </c>
      <c r="Q34" s="25">
        <v>0</v>
      </c>
      <c r="R34" s="25">
        <v>0</v>
      </c>
      <c r="S34" s="25">
        <v>0</v>
      </c>
      <c r="T34">
        <f t="shared" si="0"/>
        <v>0</v>
      </c>
    </row>
    <row r="35" spans="1:20">
      <c r="A35" s="25">
        <v>32</v>
      </c>
      <c r="B35" s="25">
        <v>1</v>
      </c>
      <c r="C35" s="25">
        <v>0</v>
      </c>
      <c r="D35" s="25">
        <v>1</v>
      </c>
      <c r="E35" s="25">
        <v>0</v>
      </c>
      <c r="F35" s="25">
        <v>0</v>
      </c>
      <c r="G35" s="25">
        <v>1</v>
      </c>
      <c r="H35" s="25">
        <v>0</v>
      </c>
      <c r="I35" s="25">
        <v>0</v>
      </c>
      <c r="J35" s="25">
        <v>0</v>
      </c>
      <c r="K35" s="25">
        <v>0</v>
      </c>
      <c r="L35" s="25">
        <v>0</v>
      </c>
      <c r="M35" s="25">
        <v>0</v>
      </c>
      <c r="N35" s="25">
        <v>0</v>
      </c>
      <c r="O35" s="25">
        <v>0</v>
      </c>
      <c r="P35" s="25">
        <v>0</v>
      </c>
      <c r="Q35" s="25">
        <v>0</v>
      </c>
      <c r="R35" s="25">
        <v>0</v>
      </c>
      <c r="S35" s="25">
        <v>0</v>
      </c>
      <c r="T35">
        <f t="shared" si="0"/>
        <v>3</v>
      </c>
    </row>
    <row r="36" spans="1:20">
      <c r="A36" s="25">
        <v>33</v>
      </c>
      <c r="B36" s="25">
        <v>0</v>
      </c>
      <c r="C36" s="25">
        <v>0</v>
      </c>
      <c r="D36" s="25">
        <v>0</v>
      </c>
      <c r="E36" s="25">
        <v>0</v>
      </c>
      <c r="F36" s="25">
        <v>0</v>
      </c>
      <c r="G36" s="25">
        <v>1</v>
      </c>
      <c r="H36" s="25">
        <v>0</v>
      </c>
      <c r="I36" s="25">
        <v>0</v>
      </c>
      <c r="J36" s="25">
        <v>0</v>
      </c>
      <c r="K36" s="25">
        <v>0</v>
      </c>
      <c r="L36" s="25">
        <v>0</v>
      </c>
      <c r="M36" s="25">
        <v>0</v>
      </c>
      <c r="N36" s="25">
        <v>0</v>
      </c>
      <c r="O36" s="25">
        <v>0</v>
      </c>
      <c r="P36" s="25">
        <v>0</v>
      </c>
      <c r="Q36" s="25">
        <v>0</v>
      </c>
      <c r="R36" s="25">
        <v>0</v>
      </c>
      <c r="S36" s="25">
        <v>0</v>
      </c>
      <c r="T36">
        <f t="shared" si="0"/>
        <v>1</v>
      </c>
    </row>
    <row r="37" spans="1:20">
      <c r="A37" s="25">
        <v>34</v>
      </c>
      <c r="B37" s="25">
        <v>0</v>
      </c>
      <c r="C37" s="25">
        <v>0</v>
      </c>
      <c r="D37" s="25">
        <v>0</v>
      </c>
      <c r="E37" s="25">
        <v>0</v>
      </c>
      <c r="F37" s="25">
        <v>0</v>
      </c>
      <c r="G37" s="25">
        <v>0</v>
      </c>
      <c r="H37" s="25">
        <v>0</v>
      </c>
      <c r="I37" s="25">
        <v>0</v>
      </c>
      <c r="J37" s="25">
        <v>0</v>
      </c>
      <c r="K37" s="25">
        <v>0</v>
      </c>
      <c r="L37" s="25">
        <v>0</v>
      </c>
      <c r="M37" s="25">
        <v>0</v>
      </c>
      <c r="N37" s="25">
        <v>1</v>
      </c>
      <c r="O37" s="25">
        <v>0</v>
      </c>
      <c r="P37" s="25">
        <v>0</v>
      </c>
      <c r="Q37" s="25">
        <v>0</v>
      </c>
      <c r="R37" s="25">
        <v>0</v>
      </c>
      <c r="S37" s="25">
        <v>0</v>
      </c>
      <c r="T37">
        <f t="shared" si="0"/>
        <v>1</v>
      </c>
    </row>
    <row r="38" spans="1:20">
      <c r="A38" s="25">
        <v>35</v>
      </c>
      <c r="B38" s="25">
        <v>0</v>
      </c>
      <c r="C38" s="25">
        <v>0</v>
      </c>
      <c r="D38" s="25">
        <v>1</v>
      </c>
      <c r="E38" s="25">
        <v>0</v>
      </c>
      <c r="F38" s="25">
        <v>0</v>
      </c>
      <c r="G38" s="25">
        <v>0</v>
      </c>
      <c r="H38" s="25">
        <v>0</v>
      </c>
      <c r="I38" s="25">
        <v>0</v>
      </c>
      <c r="J38" s="25">
        <v>0</v>
      </c>
      <c r="K38" s="25">
        <v>0</v>
      </c>
      <c r="L38" s="25">
        <v>0</v>
      </c>
      <c r="M38" s="25">
        <v>0</v>
      </c>
      <c r="N38" s="25">
        <v>0</v>
      </c>
      <c r="O38" s="25">
        <v>0</v>
      </c>
      <c r="P38" s="25">
        <v>0</v>
      </c>
      <c r="Q38" s="25">
        <v>0</v>
      </c>
      <c r="R38" s="25">
        <v>0</v>
      </c>
      <c r="S38" s="25">
        <v>0</v>
      </c>
      <c r="T38">
        <f t="shared" si="0"/>
        <v>1</v>
      </c>
    </row>
    <row r="39" spans="1:20" ht="25.5">
      <c r="A39" s="26" t="s">
        <v>439</v>
      </c>
      <c r="B39" s="25">
        <f>SUM(B4:B38)</f>
        <v>4</v>
      </c>
      <c r="C39" s="25">
        <f t="shared" ref="C39:S39" si="1">SUM(C4:C38)</f>
        <v>4</v>
      </c>
      <c r="D39" s="25">
        <f t="shared" si="1"/>
        <v>11</v>
      </c>
      <c r="E39" s="25">
        <f t="shared" si="1"/>
        <v>1</v>
      </c>
      <c r="F39" s="25">
        <f t="shared" si="1"/>
        <v>1</v>
      </c>
      <c r="G39" s="25">
        <f t="shared" si="1"/>
        <v>6</v>
      </c>
      <c r="H39" s="25">
        <f t="shared" si="1"/>
        <v>0</v>
      </c>
      <c r="I39" s="25">
        <f t="shared" si="1"/>
        <v>0</v>
      </c>
      <c r="J39" s="25">
        <f t="shared" si="1"/>
        <v>1</v>
      </c>
      <c r="K39" s="25">
        <f t="shared" si="1"/>
        <v>0</v>
      </c>
      <c r="L39" s="25">
        <f t="shared" si="1"/>
        <v>0</v>
      </c>
      <c r="M39" s="25">
        <f t="shared" si="1"/>
        <v>0</v>
      </c>
      <c r="N39" s="25">
        <f t="shared" si="1"/>
        <v>6</v>
      </c>
      <c r="O39" s="25">
        <f t="shared" si="1"/>
        <v>0</v>
      </c>
      <c r="P39" s="25">
        <f t="shared" si="1"/>
        <v>10</v>
      </c>
      <c r="Q39" s="25">
        <f t="shared" si="1"/>
        <v>0</v>
      </c>
      <c r="R39" s="25">
        <f t="shared" si="1"/>
        <v>0</v>
      </c>
      <c r="S39" s="25">
        <f t="shared" si="1"/>
        <v>0</v>
      </c>
    </row>
  </sheetData>
  <sheetProtection algorithmName="SHA-512" hashValue="2uCu3O/f4Oazf8046Y0xR8DUgThNk+OA7le3ArJvISDGR68ceIj7O/5pEQwBgI91z8UjspubLKLQJ2MqQQ9tXg==" saltValue="KTDNNyZ+6Qe2CrygEf6O5Q==" spinCount="100000" sheet="1" objects="1" scenarios="1"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15</vt:i4>
      </vt:variant>
    </vt:vector>
  </HeadingPairs>
  <TitlesOfParts>
    <vt:vector size="15" baseType="lpstr">
      <vt:lpstr>Affluenza</vt:lpstr>
      <vt:lpstr>Voti Totali Liste</vt:lpstr>
      <vt:lpstr>Voti Liste per Sezione</vt:lpstr>
      <vt:lpstr>LEGA SALVINI</vt:lpstr>
      <vt:lpstr>FRATELLI D'ITALIA</vt:lpstr>
      <vt:lpstr>ALTERNATIVA POPOLARE</vt:lpstr>
      <vt:lpstr>PARTITO DEMOCRATICO</vt:lpstr>
      <vt:lpstr>PACE TERRA DIGNITA</vt:lpstr>
      <vt:lpstr>LIBERTA</vt:lpstr>
      <vt:lpstr>FORZA ITALIA</vt:lpstr>
      <vt:lpstr>MOVIMENTO 5 STELLE</vt:lpstr>
      <vt:lpstr>AZIONE SIAMO EUROPEI</vt:lpstr>
      <vt:lpstr>PARTITO ANIMALISTA</vt:lpstr>
      <vt:lpstr>ALLEANZA VERDI E SINISTRA</vt:lpstr>
      <vt:lpstr>STATI UNITI D'EUROPA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 Fenza Gennaro</dc:creator>
  <cp:lastModifiedBy>De Fenza Gennaro</cp:lastModifiedBy>
  <cp:lastPrinted>2024-06-09T21:32:36Z</cp:lastPrinted>
  <dcterms:created xsi:type="dcterms:W3CDTF">2024-05-23T12:32:18Z</dcterms:created>
  <dcterms:modified xsi:type="dcterms:W3CDTF">2024-06-20T14:43:24Z</dcterms:modified>
</cp:coreProperties>
</file>